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8430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24519" refMode="R1C1"/>
</workbook>
</file>

<file path=xl/calcChain.xml><?xml version="1.0" encoding="utf-8"?>
<calcChain xmlns="http://schemas.openxmlformats.org/spreadsheetml/2006/main">
  <c r="H199" i="1"/>
  <c r="I201"/>
  <c r="I199"/>
  <c r="I67"/>
  <c r="I23"/>
  <c r="I192"/>
  <c r="H192"/>
  <c r="G192"/>
  <c r="F192"/>
  <c r="F199" s="1"/>
  <c r="I219"/>
  <c r="H219"/>
  <c r="G219"/>
  <c r="F219"/>
  <c r="I211"/>
  <c r="H211"/>
  <c r="G211"/>
  <c r="F211"/>
  <c r="G199"/>
  <c r="I177"/>
  <c r="H177"/>
  <c r="G177"/>
  <c r="F177"/>
  <c r="I168"/>
  <c r="H168"/>
  <c r="H181" s="1"/>
  <c r="G168"/>
  <c r="F168"/>
  <c r="I154"/>
  <c r="H154"/>
  <c r="G154"/>
  <c r="F154"/>
  <c r="I147"/>
  <c r="H147"/>
  <c r="G147"/>
  <c r="F147"/>
  <c r="I133"/>
  <c r="H133"/>
  <c r="G133"/>
  <c r="F133"/>
  <c r="I126"/>
  <c r="H126"/>
  <c r="G126"/>
  <c r="F126"/>
  <c r="I113"/>
  <c r="H113"/>
  <c r="G113"/>
  <c r="F113"/>
  <c r="I103"/>
  <c r="H103"/>
  <c r="G103"/>
  <c r="F103"/>
  <c r="I81"/>
  <c r="H81"/>
  <c r="G81"/>
  <c r="F81"/>
  <c r="I91"/>
  <c r="H91"/>
  <c r="G91"/>
  <c r="F91"/>
  <c r="H67"/>
  <c r="G67"/>
  <c r="F67"/>
  <c r="I59"/>
  <c r="H59"/>
  <c r="G59"/>
  <c r="F59"/>
  <c r="I45"/>
  <c r="H45"/>
  <c r="G45"/>
  <c r="F45"/>
  <c r="I36"/>
  <c r="H36"/>
  <c r="G36"/>
  <c r="F36"/>
  <c r="H23"/>
  <c r="G23"/>
  <c r="F23"/>
  <c r="I13"/>
  <c r="H13"/>
  <c r="G13"/>
  <c r="F13"/>
  <c r="I158"/>
  <c r="G181" l="1"/>
  <c r="I181"/>
  <c r="F181"/>
  <c r="H136"/>
  <c r="F136"/>
  <c r="I221"/>
  <c r="H221"/>
  <c r="G221"/>
  <c r="F221"/>
  <c r="G201"/>
  <c r="H201"/>
  <c r="F201"/>
  <c r="I136"/>
  <c r="H93"/>
  <c r="F71"/>
  <c r="I71"/>
  <c r="H71"/>
  <c r="G71"/>
  <c r="H25"/>
  <c r="I25"/>
  <c r="G25"/>
  <c r="F25"/>
  <c r="G136"/>
  <c r="G116"/>
  <c r="I49"/>
  <c r="I116"/>
  <c r="H49"/>
  <c r="H116"/>
  <c r="G49"/>
  <c r="F49"/>
  <c r="F116"/>
  <c r="I93"/>
  <c r="G93"/>
  <c r="F93"/>
  <c r="H158"/>
  <c r="G158"/>
  <c r="F158"/>
  <c r="J221"/>
  <c r="J201"/>
  <c r="J181"/>
  <c r="J158"/>
  <c r="J136"/>
  <c r="J116"/>
  <c r="J93"/>
  <c r="J71"/>
  <c r="J49"/>
  <c r="J25"/>
  <c r="I222" l="1"/>
  <c r="H222"/>
  <c r="F222"/>
  <c r="G222"/>
  <c r="J222"/>
</calcChain>
</file>

<file path=xl/sharedStrings.xml><?xml version="1.0" encoding="utf-8"?>
<sst xmlns="http://schemas.openxmlformats.org/spreadsheetml/2006/main" count="2000" uniqueCount="691">
  <si>
    <t>Прием пищи</t>
  </si>
  <si>
    <t>Наименование блюда</t>
  </si>
  <si>
    <t>Пищевые вещества (г)</t>
  </si>
  <si>
    <t>Б</t>
  </si>
  <si>
    <t>Ж</t>
  </si>
  <si>
    <t>У</t>
  </si>
  <si>
    <t>Энергетическая ценность(ккал)</t>
  </si>
  <si>
    <t>№ рецептуры</t>
  </si>
  <si>
    <t>Витамин С</t>
  </si>
  <si>
    <t>День</t>
  </si>
  <si>
    <t>1 день</t>
  </si>
  <si>
    <t>Обед</t>
  </si>
  <si>
    <t>2-ой завтрак</t>
  </si>
  <si>
    <t>Завтрак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</si>
  <si>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</si>
  <si>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</si>
  <si>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</si>
  <si>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</si>
  <si>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</si>
  <si>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</si>
  <si>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</si>
  <si>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</si>
  <si>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</si>
  <si>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3.Кофейный напиток на молоке</t>
  </si>
  <si>
    <t>1.Уха с крупой</t>
  </si>
  <si>
    <t>2.Тефтели из говядины с рисом</t>
  </si>
  <si>
    <t>3.Капуста тушеная</t>
  </si>
  <si>
    <t>1.Омлет натуральный</t>
  </si>
  <si>
    <t>10-дневное меню</t>
  </si>
  <si>
    <t>3.Чай с сахаром</t>
  </si>
  <si>
    <t>Выход блюда (г)</t>
  </si>
  <si>
    <t>2.Бутерброд с маслом</t>
  </si>
  <si>
    <t>2.Плов из  курицы</t>
  </si>
  <si>
    <t>2.Булочка сдобная</t>
  </si>
  <si>
    <t>ИТОГО за 2 день:</t>
  </si>
  <si>
    <t>ИТОГО за 3 день:</t>
  </si>
  <si>
    <t>ИТОГО за 5 день:</t>
  </si>
  <si>
    <t>ИТОГО за 6 день:</t>
  </si>
  <si>
    <t>ИТОГО за 8 день:</t>
  </si>
  <si>
    <t>Всего за 10 дней:</t>
  </si>
  <si>
    <t>5.Хлеб пшеничный 1 сорт ( на день)</t>
  </si>
  <si>
    <t>3.Молоко кипяченое (3,2%)</t>
  </si>
  <si>
    <t xml:space="preserve">1.Суп картофельный </t>
  </si>
  <si>
    <t>1.Суп из овощей</t>
  </si>
  <si>
    <t xml:space="preserve">2.Бутерброд с маслом </t>
  </si>
  <si>
    <t>2.Бутерброд с маслом и сыром</t>
  </si>
  <si>
    <t>2.Колбасные изделия запеченные в тесте</t>
  </si>
  <si>
    <t xml:space="preserve">2.Бутерброд с повидлом </t>
  </si>
  <si>
    <t>4.Кисель из концентрата на плодово-ягдных экстрактах</t>
  </si>
  <si>
    <t>ИТОГО за 1 день:</t>
  </si>
  <si>
    <t>4.Компот из смеси сухофруктов</t>
  </si>
  <si>
    <t>1.Каша гречневая рассыпчатая</t>
  </si>
  <si>
    <t>1.Свекольник</t>
  </si>
  <si>
    <t>3.Напиток из плодов шиповника</t>
  </si>
  <si>
    <t>5.Хлеб пшеничный 1 сорт( на день)</t>
  </si>
  <si>
    <t>3.Икра кабачковая</t>
  </si>
  <si>
    <t>1.Суп молочный с  крупой ( пшено)</t>
  </si>
  <si>
    <t>1.Котлеты картофельные</t>
  </si>
  <si>
    <t>4.Хлеб пшеничный 1 сорт ( на день)</t>
  </si>
  <si>
    <t>2.Бутерброд  с маслом и сыром</t>
  </si>
  <si>
    <t>2.Бефстроганов из отварного мяса</t>
  </si>
  <si>
    <t xml:space="preserve">                                               ИТОГО за 4 день:</t>
  </si>
  <si>
    <t>2.Рагу овощное с мясом</t>
  </si>
  <si>
    <t>2.Бутерброд с сыром</t>
  </si>
  <si>
    <t xml:space="preserve">3.Кофейный напиток на молоке </t>
  </si>
  <si>
    <t>1.Суп Любительский</t>
  </si>
  <si>
    <t>2.Колбасные изделия отварные</t>
  </si>
  <si>
    <t xml:space="preserve">1.Каша манная  молочная </t>
  </si>
  <si>
    <t>1.Каша ячневая молочная</t>
  </si>
  <si>
    <t>4.Картофельное пюре</t>
  </si>
  <si>
    <t>2.Бутерброд с маслом и  сыром</t>
  </si>
  <si>
    <t xml:space="preserve"> ИТОГО за 10 день:</t>
  </si>
  <si>
    <t>2.Рыба тушеная в томате с овощами</t>
  </si>
  <si>
    <t>2.Жаркое по - домашнему</t>
  </si>
  <si>
    <t xml:space="preserve">1.Суп картофельный с макаронными изделиями </t>
  </si>
  <si>
    <t>4.Чай с сахаром</t>
  </si>
  <si>
    <t>3.Шанежка наливная</t>
  </si>
  <si>
    <t>5.Хлеб ржано-пшеничный</t>
  </si>
  <si>
    <t>1.Каша пшеничная молочная</t>
  </si>
  <si>
    <t>2.Гуляш из отварной говядины</t>
  </si>
  <si>
    <t>3.Пюре гороховое</t>
  </si>
  <si>
    <t>4.Напиток из плодов шиповника</t>
  </si>
  <si>
    <t>3.Соус томатный</t>
  </si>
  <si>
    <t>3.Вафли</t>
  </si>
  <si>
    <t>2.Запеканка из творога со сгущенным молоком</t>
  </si>
  <si>
    <t>2.Лепешки сметанные</t>
  </si>
  <si>
    <t>160/297</t>
  </si>
  <si>
    <t>35/7</t>
  </si>
  <si>
    <t>1/1</t>
  </si>
  <si>
    <t>180</t>
  </si>
  <si>
    <t>2,8</t>
  </si>
  <si>
    <t>14,7</t>
  </si>
  <si>
    <t>93</t>
  </si>
  <si>
    <t>0,39</t>
  </si>
  <si>
    <t>262/13</t>
  </si>
  <si>
    <t>0,85</t>
  </si>
  <si>
    <t>0</t>
  </si>
  <si>
    <t>22,4</t>
  </si>
  <si>
    <t>94,0</t>
  </si>
  <si>
    <t>7,2</t>
  </si>
  <si>
    <t>2,1</t>
  </si>
  <si>
    <t>5,2</t>
  </si>
  <si>
    <t>14,8</t>
  </si>
  <si>
    <t>114</t>
  </si>
  <si>
    <t>64/35</t>
  </si>
  <si>
    <t>200</t>
  </si>
  <si>
    <t>21,8</t>
  </si>
  <si>
    <t>17,6</t>
  </si>
  <si>
    <t>356</t>
  </si>
  <si>
    <t>91/436</t>
  </si>
  <si>
    <t>40</t>
  </si>
  <si>
    <t>0,9</t>
  </si>
  <si>
    <t>4,0</t>
  </si>
  <si>
    <t>58</t>
  </si>
  <si>
    <t>3,2</t>
  </si>
  <si>
    <t>0,8</t>
  </si>
  <si>
    <t>268/639</t>
  </si>
  <si>
    <t>90</t>
  </si>
  <si>
    <t>6,3</t>
  </si>
  <si>
    <t>0,90</t>
  </si>
  <si>
    <t>43,29</t>
  </si>
  <si>
    <t>189</t>
  </si>
  <si>
    <t>250</t>
  </si>
  <si>
    <t>2,0</t>
  </si>
  <si>
    <t>4,3</t>
  </si>
  <si>
    <t>10,8</t>
  </si>
  <si>
    <t>91</t>
  </si>
  <si>
    <t>9,0</t>
  </si>
  <si>
    <t>70</t>
  </si>
  <si>
    <t>5,5</t>
  </si>
  <si>
    <t>6,0</t>
  </si>
  <si>
    <t>36,8</t>
  </si>
  <si>
    <t>223</t>
  </si>
  <si>
    <t>0,03</t>
  </si>
  <si>
    <t>250/84</t>
  </si>
  <si>
    <t>0,1</t>
  </si>
  <si>
    <t>9,1</t>
  </si>
  <si>
    <t>25</t>
  </si>
  <si>
    <t>258/12</t>
  </si>
  <si>
    <t>8,8</t>
  </si>
  <si>
    <t>10,4</t>
  </si>
  <si>
    <t>23,0</t>
  </si>
  <si>
    <t>219</t>
  </si>
  <si>
    <t>1,4</t>
  </si>
  <si>
    <t>72/161</t>
  </si>
  <si>
    <t>8,2</t>
  </si>
  <si>
    <t>9,6</t>
  </si>
  <si>
    <t>18,2</t>
  </si>
  <si>
    <t>193</t>
  </si>
  <si>
    <t>0,05</t>
  </si>
  <si>
    <t>2/3</t>
  </si>
  <si>
    <t>2,9</t>
  </si>
  <si>
    <t>12,4</t>
  </si>
  <si>
    <t>89</t>
  </si>
  <si>
    <t>0,52</t>
  </si>
  <si>
    <t>264/14</t>
  </si>
  <si>
    <t>68</t>
  </si>
  <si>
    <t>2,7</t>
  </si>
  <si>
    <t>2,6</t>
  </si>
  <si>
    <t>18,9</t>
  </si>
  <si>
    <t>111</t>
  </si>
  <si>
    <t>55/140</t>
  </si>
  <si>
    <t>22,1</t>
  </si>
  <si>
    <t>380</t>
  </si>
  <si>
    <t>1,69</t>
  </si>
  <si>
    <t>128/10</t>
  </si>
  <si>
    <t>0,3</t>
  </si>
  <si>
    <t>0,15</t>
  </si>
  <si>
    <t>24,1</t>
  </si>
  <si>
    <t>96</t>
  </si>
  <si>
    <t>40,0</t>
  </si>
  <si>
    <t>273/705</t>
  </si>
  <si>
    <t>200/4</t>
  </si>
  <si>
    <t>6,2</t>
  </si>
  <si>
    <t>13,5</t>
  </si>
  <si>
    <t>39,3</t>
  </si>
  <si>
    <t>308</t>
  </si>
  <si>
    <t>24,2</t>
  </si>
  <si>
    <t>143/230</t>
  </si>
  <si>
    <t>60</t>
  </si>
  <si>
    <t>4,5</t>
  </si>
  <si>
    <t>2,64</t>
  </si>
  <si>
    <t>27/39</t>
  </si>
  <si>
    <t>3,7</t>
  </si>
  <si>
    <t>200/5</t>
  </si>
  <si>
    <t>8,1</t>
  </si>
  <si>
    <t>10,2</t>
  </si>
  <si>
    <t>33,8</t>
  </si>
  <si>
    <t>259</t>
  </si>
  <si>
    <t>0,92</t>
  </si>
  <si>
    <t>178/311</t>
  </si>
  <si>
    <t>2,4</t>
  </si>
  <si>
    <t>5,1</t>
  </si>
  <si>
    <t>28,4</t>
  </si>
  <si>
    <t>141</t>
  </si>
  <si>
    <t>0,08</t>
  </si>
  <si>
    <t>4/2</t>
  </si>
  <si>
    <t>0,80</t>
  </si>
  <si>
    <t>0,20</t>
  </si>
  <si>
    <t>7,5</t>
  </si>
  <si>
    <t>38</t>
  </si>
  <si>
    <t>38,0</t>
  </si>
  <si>
    <t>4,4</t>
  </si>
  <si>
    <t>15,1</t>
  </si>
  <si>
    <t>137</t>
  </si>
  <si>
    <t>1,23</t>
  </si>
  <si>
    <t>67/181</t>
  </si>
  <si>
    <t>80/80</t>
  </si>
  <si>
    <t>11,2</t>
  </si>
  <si>
    <t>16,1</t>
  </si>
  <si>
    <t>3,07</t>
  </si>
  <si>
    <t>102/462</t>
  </si>
  <si>
    <t>120</t>
  </si>
  <si>
    <t>3,9</t>
  </si>
  <si>
    <t>11,3</t>
  </si>
  <si>
    <t>19,8</t>
  </si>
  <si>
    <t>135/534</t>
  </si>
  <si>
    <t>18,0</t>
  </si>
  <si>
    <t>64,0</t>
  </si>
  <si>
    <t>274/648</t>
  </si>
  <si>
    <t>4,8</t>
  </si>
  <si>
    <t>18,5</t>
  </si>
  <si>
    <t>134</t>
  </si>
  <si>
    <t>9,64</t>
  </si>
  <si>
    <t>54/133</t>
  </si>
  <si>
    <t>7,7</t>
  </si>
  <si>
    <t>38,4</t>
  </si>
  <si>
    <t>0,01</t>
  </si>
  <si>
    <t>247/89</t>
  </si>
  <si>
    <t>110</t>
  </si>
  <si>
    <t>1,04</t>
  </si>
  <si>
    <t>256/697</t>
  </si>
  <si>
    <t>19,9</t>
  </si>
  <si>
    <t>148</t>
  </si>
  <si>
    <t>0,65</t>
  </si>
  <si>
    <t>16</t>
  </si>
  <si>
    <t>138</t>
  </si>
  <si>
    <t>0,10</t>
  </si>
  <si>
    <t>250/10</t>
  </si>
  <si>
    <t>1,9</t>
  </si>
  <si>
    <t>3,3</t>
  </si>
  <si>
    <t>265</t>
  </si>
  <si>
    <t>0,23</t>
  </si>
  <si>
    <t>87/158</t>
  </si>
  <si>
    <t>100/3</t>
  </si>
  <si>
    <t>5,6</t>
  </si>
  <si>
    <t>3,5</t>
  </si>
  <si>
    <t>4,14</t>
  </si>
  <si>
    <t>0,72</t>
  </si>
  <si>
    <t>25,44</t>
  </si>
  <si>
    <t>175/25</t>
  </si>
  <si>
    <t>7,0</t>
  </si>
  <si>
    <t>64,8</t>
  </si>
  <si>
    <t>192/318</t>
  </si>
  <si>
    <t>0,02</t>
  </si>
  <si>
    <t>20</t>
  </si>
  <si>
    <t>7,4</t>
  </si>
  <si>
    <t>8,0</t>
  </si>
  <si>
    <t>36,5</t>
  </si>
  <si>
    <t>0,53</t>
  </si>
  <si>
    <t>182/297</t>
  </si>
  <si>
    <t>8,6</t>
  </si>
  <si>
    <t>14,6</t>
  </si>
  <si>
    <t>146</t>
  </si>
  <si>
    <t>50</t>
  </si>
  <si>
    <t>5,05</t>
  </si>
  <si>
    <t>25,0</t>
  </si>
  <si>
    <t>2,2</t>
  </si>
  <si>
    <t>5,3</t>
  </si>
  <si>
    <t>15,4</t>
  </si>
  <si>
    <t>6,7</t>
  </si>
  <si>
    <t>50/132</t>
  </si>
  <si>
    <t>220</t>
  </si>
  <si>
    <t>19,5</t>
  </si>
  <si>
    <t>38,6</t>
  </si>
  <si>
    <t>409</t>
  </si>
  <si>
    <t>13,45</t>
  </si>
  <si>
    <t>114/8</t>
  </si>
  <si>
    <t>0,6</t>
  </si>
  <si>
    <t>6,4</t>
  </si>
  <si>
    <t>52</t>
  </si>
  <si>
    <t>2,24</t>
  </si>
  <si>
    <t>240/747</t>
  </si>
  <si>
    <t>16,2</t>
  </si>
  <si>
    <t>198/261</t>
  </si>
  <si>
    <t>35/17/7</t>
  </si>
  <si>
    <t>1,8</t>
  </si>
  <si>
    <t>8,4</t>
  </si>
  <si>
    <t>49/124</t>
  </si>
  <si>
    <t>70/50</t>
  </si>
  <si>
    <t>3,8</t>
  </si>
  <si>
    <t>268</t>
  </si>
  <si>
    <t>1,14</t>
  </si>
  <si>
    <t>90/141</t>
  </si>
  <si>
    <t>9,8</t>
  </si>
  <si>
    <t>3,4</t>
  </si>
  <si>
    <t>160</t>
  </si>
  <si>
    <t>156/108</t>
  </si>
  <si>
    <t>90/4</t>
  </si>
  <si>
    <t>7,9</t>
  </si>
  <si>
    <t>1,3</t>
  </si>
  <si>
    <t>203/340</t>
  </si>
  <si>
    <t>1,0</t>
  </si>
  <si>
    <t>4,2</t>
  </si>
  <si>
    <t>44</t>
  </si>
  <si>
    <t>29/21</t>
  </si>
  <si>
    <t>33,5</t>
  </si>
  <si>
    <t>232</t>
  </si>
  <si>
    <t>183/311</t>
  </si>
  <si>
    <t>7,8</t>
  </si>
  <si>
    <t>172</t>
  </si>
  <si>
    <t>0,5</t>
  </si>
  <si>
    <t>6,38</t>
  </si>
  <si>
    <t>4,9</t>
  </si>
  <si>
    <t>19,3</t>
  </si>
  <si>
    <t>9,2</t>
  </si>
  <si>
    <t>173</t>
  </si>
  <si>
    <t>75/374</t>
  </si>
  <si>
    <t>358</t>
  </si>
  <si>
    <t>0,93</t>
  </si>
  <si>
    <t>194/240</t>
  </si>
  <si>
    <t>0,00</t>
  </si>
  <si>
    <t>7,94</t>
  </si>
  <si>
    <t>64</t>
  </si>
  <si>
    <t>30</t>
  </si>
  <si>
    <t>3,0</t>
  </si>
  <si>
    <t>14,5</t>
  </si>
  <si>
    <t>106</t>
  </si>
  <si>
    <t>0,06</t>
  </si>
  <si>
    <t>3/1</t>
  </si>
  <si>
    <t>2,94</t>
  </si>
  <si>
    <t>26,2</t>
  </si>
  <si>
    <t>13,3</t>
  </si>
  <si>
    <t>67/3</t>
  </si>
  <si>
    <t>6,6</t>
  </si>
  <si>
    <t>13,8</t>
  </si>
  <si>
    <t>0,51</t>
  </si>
  <si>
    <t>153</t>
  </si>
  <si>
    <t>121/413</t>
  </si>
  <si>
    <t>4,6</t>
  </si>
  <si>
    <t>0,27</t>
  </si>
  <si>
    <t>227/280</t>
  </si>
  <si>
    <t>7,1</t>
  </si>
  <si>
    <t>7,6</t>
  </si>
  <si>
    <t>245</t>
  </si>
  <si>
    <t>0,50</t>
  </si>
  <si>
    <t>8,9</t>
  </si>
  <si>
    <t>150</t>
  </si>
  <si>
    <t>2,3</t>
  </si>
  <si>
    <t>31,5</t>
  </si>
  <si>
    <t>144</t>
  </si>
  <si>
    <t>14,4</t>
  </si>
  <si>
    <t>94</t>
  </si>
  <si>
    <t>58/38</t>
  </si>
  <si>
    <t>3,1</t>
  </si>
  <si>
    <t>20,1</t>
  </si>
  <si>
    <t>133/520</t>
  </si>
  <si>
    <t>1,22</t>
  </si>
  <si>
    <t>150/20</t>
  </si>
  <si>
    <t>27,5</t>
  </si>
  <si>
    <t>35,1</t>
  </si>
  <si>
    <t>431</t>
  </si>
  <si>
    <t>0,55</t>
  </si>
  <si>
    <t>207/366</t>
  </si>
  <si>
    <t>250/5</t>
  </si>
  <si>
    <t>10,7</t>
  </si>
  <si>
    <t>1,37</t>
  </si>
  <si>
    <t>0,35</t>
  </si>
  <si>
    <t>113</t>
  </si>
  <si>
    <t>61/134</t>
  </si>
  <si>
    <t>0,60</t>
  </si>
  <si>
    <t>216/593</t>
  </si>
  <si>
    <t>197/332</t>
  </si>
  <si>
    <t>31,8</t>
  </si>
  <si>
    <t>202</t>
  </si>
  <si>
    <t>59/139</t>
  </si>
  <si>
    <t>3.Молоко кипяченое 3,2%</t>
  </si>
  <si>
    <t>3.Кофейный напиток на сгущенном молоке</t>
  </si>
  <si>
    <t>35/5/10</t>
  </si>
  <si>
    <t>6,60</t>
  </si>
  <si>
    <t>147</t>
  </si>
  <si>
    <t>246/117</t>
  </si>
  <si>
    <t>271</t>
  </si>
  <si>
    <t>1.Макароны запеченные с сыром</t>
  </si>
  <si>
    <t xml:space="preserve">2.Бутерброд с  повидлом </t>
  </si>
  <si>
    <t>5,0</t>
  </si>
  <si>
    <t>6.Кисель из концентрата на плодово-ягдных экстрактах</t>
  </si>
  <si>
    <t>5.Хлеб ржано- пшеничный</t>
  </si>
  <si>
    <t xml:space="preserve">  Йогурт </t>
  </si>
  <si>
    <t>1.Салат "Пестрый"</t>
  </si>
  <si>
    <t>1.Суп картофельный с фрикадельками</t>
  </si>
  <si>
    <t>3.Каша перловая рассыпчатая</t>
  </si>
  <si>
    <t>2.Печенье сдобное</t>
  </si>
  <si>
    <t>1.Рассольник Ленинградский</t>
  </si>
  <si>
    <t>247</t>
  </si>
  <si>
    <t>63/135</t>
  </si>
  <si>
    <t>6,5</t>
  </si>
  <si>
    <t>35,4</t>
  </si>
  <si>
    <t>222</t>
  </si>
  <si>
    <t>2,80</t>
  </si>
  <si>
    <t>28/31</t>
  </si>
  <si>
    <t>120/3</t>
  </si>
  <si>
    <t>161/297</t>
  </si>
  <si>
    <t>1,50</t>
  </si>
  <si>
    <t>4,25</t>
  </si>
  <si>
    <t>17,3</t>
  </si>
  <si>
    <t>112</t>
  </si>
  <si>
    <t>171</t>
  </si>
  <si>
    <t>Уплотненный полдник</t>
  </si>
  <si>
    <t xml:space="preserve"> Напиток лимонный</t>
  </si>
  <si>
    <t>73</t>
  </si>
  <si>
    <t>2,33</t>
  </si>
  <si>
    <t>270/699</t>
  </si>
  <si>
    <t>2.Салат "Здоровье"</t>
  </si>
  <si>
    <t>1,6</t>
  </si>
  <si>
    <t xml:space="preserve"> Фрукты (в ассортименте) </t>
  </si>
  <si>
    <t>3.Винегрет овощной</t>
  </si>
  <si>
    <t>66</t>
  </si>
  <si>
    <t>6,22</t>
  </si>
  <si>
    <t>39/71</t>
  </si>
  <si>
    <t>1.Суп овсяный молочный "Геркулес"</t>
  </si>
  <si>
    <t>3.Макаронные изделия отварные</t>
  </si>
  <si>
    <t>120/4</t>
  </si>
  <si>
    <t>28,3</t>
  </si>
  <si>
    <t>1.Борщ с капустой и картофелем</t>
  </si>
  <si>
    <t>5,7</t>
  </si>
  <si>
    <t>12,5</t>
  </si>
  <si>
    <t>107</t>
  </si>
  <si>
    <t>52/110</t>
  </si>
  <si>
    <t>2.Салат "Школьный"</t>
  </si>
  <si>
    <t>9,4</t>
  </si>
  <si>
    <t>10,9</t>
  </si>
  <si>
    <t>27,4</t>
  </si>
  <si>
    <t>244</t>
  </si>
  <si>
    <t>1.Суп картофельный с клецками</t>
  </si>
  <si>
    <t>1.Каша молочная "Дружба"</t>
  </si>
  <si>
    <t xml:space="preserve">  Напиток апельсиновый</t>
  </si>
  <si>
    <t>1.Суп картофельный с бобовыми(горох) и гренками</t>
  </si>
  <si>
    <t>250(20)</t>
  </si>
  <si>
    <t>3.Компот из смеси сухофруктов</t>
  </si>
  <si>
    <t>92</t>
  </si>
  <si>
    <t>23,5</t>
  </si>
  <si>
    <t>0,04</t>
  </si>
  <si>
    <t>95</t>
  </si>
  <si>
    <t>36,70</t>
  </si>
  <si>
    <t>21</t>
  </si>
  <si>
    <t>1.Суп крестьянский с крупой</t>
  </si>
  <si>
    <t>2.Биточки рыбные</t>
  </si>
  <si>
    <t>75</t>
  </si>
  <si>
    <t>12,1</t>
  </si>
  <si>
    <t>10,3</t>
  </si>
  <si>
    <t>168</t>
  </si>
  <si>
    <t>34,95</t>
  </si>
  <si>
    <t>79/388</t>
  </si>
  <si>
    <t>24,44</t>
  </si>
  <si>
    <t xml:space="preserve">4.Хлеб ржано- пшеничный </t>
  </si>
  <si>
    <t>154</t>
  </si>
  <si>
    <t xml:space="preserve">2.Плюшка новомосковская </t>
  </si>
  <si>
    <t>4,1</t>
  </si>
  <si>
    <t>35,8</t>
  </si>
  <si>
    <t>204</t>
  </si>
  <si>
    <t>248/87</t>
  </si>
  <si>
    <t xml:space="preserve"> Напиток дрожжевой</t>
  </si>
  <si>
    <t xml:space="preserve"> Сок плодово-ягодный(в ассортименте)абрикосовый</t>
  </si>
  <si>
    <t xml:space="preserve">   Сок ( в ассортименте) яблочный</t>
  </si>
  <si>
    <t>6,94</t>
  </si>
  <si>
    <t>150/50</t>
  </si>
  <si>
    <t>3.Какао с молоком</t>
  </si>
  <si>
    <t>11,6</t>
  </si>
  <si>
    <t>273</t>
  </si>
  <si>
    <t>22,0</t>
  </si>
  <si>
    <t>20,5</t>
  </si>
  <si>
    <t>241</t>
  </si>
  <si>
    <t>150/6</t>
  </si>
  <si>
    <t>12,9</t>
  </si>
  <si>
    <t>29,0</t>
  </si>
  <si>
    <t>267</t>
  </si>
  <si>
    <t>0,0</t>
  </si>
  <si>
    <t>25,4</t>
  </si>
  <si>
    <t>98</t>
  </si>
  <si>
    <t>1.Щи из капусты с картофелем</t>
  </si>
  <si>
    <t>5,8</t>
  </si>
  <si>
    <t>11,98</t>
  </si>
  <si>
    <t>61,7</t>
  </si>
  <si>
    <t>53,95</t>
  </si>
  <si>
    <t>59,07</t>
  </si>
  <si>
    <t>246,2</t>
  </si>
  <si>
    <t>1708</t>
  </si>
  <si>
    <t>520</t>
  </si>
  <si>
    <t>54,85</t>
  </si>
  <si>
    <t>68,04</t>
  </si>
  <si>
    <t>7,48</t>
  </si>
  <si>
    <t>51,04</t>
  </si>
  <si>
    <t>60,2</t>
  </si>
  <si>
    <t>69,4</t>
  </si>
  <si>
    <t>269,59 1873</t>
  </si>
  <si>
    <t>43,38</t>
  </si>
  <si>
    <t>38,39</t>
  </si>
  <si>
    <t>55,35</t>
  </si>
  <si>
    <t>52,82</t>
  </si>
  <si>
    <t>242,39  1658</t>
  </si>
  <si>
    <t>ИТОГО за 9 день:</t>
  </si>
  <si>
    <t>1.Суп молочный с макаронными изелиями(вермишель)</t>
  </si>
  <si>
    <t>74/165</t>
  </si>
  <si>
    <t>3.Какао с  молоком</t>
  </si>
  <si>
    <t xml:space="preserve"> Фрукты (в ассортименте)</t>
  </si>
  <si>
    <t>128</t>
  </si>
  <si>
    <t>1.Свекла отварная с сахаром ( нарезка)</t>
  </si>
  <si>
    <t>15,0</t>
  </si>
  <si>
    <t>1.Суп молочный с крупой ( гречка)</t>
  </si>
  <si>
    <t xml:space="preserve"> Ряженка</t>
  </si>
  <si>
    <t>2.Куры отварные</t>
  </si>
  <si>
    <t>21,5</t>
  </si>
  <si>
    <t>18,1</t>
  </si>
  <si>
    <t>0,2</t>
  </si>
  <si>
    <t>249</t>
  </si>
  <si>
    <t>0,77</t>
  </si>
  <si>
    <t>123/9</t>
  </si>
  <si>
    <t>3.Соус сметанный</t>
  </si>
  <si>
    <t>217/600</t>
  </si>
  <si>
    <t>4.Каша рисовая рассыпчатая</t>
  </si>
  <si>
    <t>46,3</t>
  </si>
  <si>
    <t>246</t>
  </si>
  <si>
    <t>5.Кисель из концентрата на плодово-ягодн. экстрактах</t>
  </si>
  <si>
    <t>6.Хлеб ржано- пшеничный</t>
  </si>
  <si>
    <t>1.Биточки манные с ягодным джемом</t>
  </si>
  <si>
    <t>200/20</t>
  </si>
  <si>
    <t>164/297</t>
  </si>
  <si>
    <t>2.Чай с сахаром</t>
  </si>
  <si>
    <t>3.Мармелад желейный</t>
  </si>
  <si>
    <t>56,1</t>
  </si>
  <si>
    <t>58,43</t>
  </si>
  <si>
    <t>60,47</t>
  </si>
  <si>
    <t>1.Суп картофельный с бобовыми(горох)</t>
  </si>
  <si>
    <t>35,2</t>
  </si>
  <si>
    <t>320</t>
  </si>
  <si>
    <t>69,19</t>
  </si>
  <si>
    <t>233,94 1907</t>
  </si>
  <si>
    <t>1,92</t>
  </si>
  <si>
    <t>42,2</t>
  </si>
  <si>
    <t>240</t>
  </si>
  <si>
    <t>63,44</t>
  </si>
  <si>
    <t>Сок плодово-ягодный (в ассортименте)виноградный</t>
  </si>
  <si>
    <t>28,2</t>
  </si>
  <si>
    <t>236</t>
  </si>
  <si>
    <t>84</t>
  </si>
  <si>
    <t>251</t>
  </si>
  <si>
    <t>72,41</t>
  </si>
  <si>
    <t>1749</t>
  </si>
  <si>
    <t>6,20</t>
  </si>
  <si>
    <t>69,09</t>
  </si>
  <si>
    <t xml:space="preserve"> 1910</t>
  </si>
  <si>
    <t>65,54</t>
  </si>
  <si>
    <t>62,88</t>
  </si>
  <si>
    <t>229,84 1753</t>
  </si>
  <si>
    <t>15,8</t>
  </si>
  <si>
    <t>136</t>
  </si>
  <si>
    <t>227,2</t>
  </si>
  <si>
    <t>1836</t>
  </si>
  <si>
    <t>ИТОГО за 7 день:</t>
  </si>
  <si>
    <t>5. Напиток из плодов шиповника</t>
  </si>
  <si>
    <t>35,26</t>
  </si>
  <si>
    <t>53,6</t>
  </si>
  <si>
    <t>266,69</t>
  </si>
  <si>
    <t>1762</t>
  </si>
  <si>
    <t>60,06</t>
  </si>
  <si>
    <t>64,1</t>
  </si>
  <si>
    <t>252,78</t>
  </si>
  <si>
    <t>1927</t>
  </si>
  <si>
    <t>61,99</t>
  </si>
  <si>
    <t>49,63</t>
  </si>
  <si>
    <t>49,58</t>
  </si>
  <si>
    <t>250,6</t>
  </si>
  <si>
    <t>1637</t>
  </si>
  <si>
    <t>32,24</t>
  </si>
  <si>
    <t>1753</t>
  </si>
  <si>
    <t>268,69</t>
  </si>
  <si>
    <t>150/4</t>
  </si>
  <si>
    <t>2.Оладьи со сгущенным молоком</t>
  </si>
  <si>
    <t>1.Пудинг рисовый с повидлом</t>
  </si>
  <si>
    <t>35/10</t>
  </si>
  <si>
    <t>578,21</t>
  </si>
  <si>
    <t>608,16</t>
  </si>
  <si>
    <t>2487,92</t>
  </si>
  <si>
    <t>МБОУ "Иршинская НОШ"</t>
  </si>
  <si>
    <t>1,32</t>
  </si>
  <si>
    <t>1</t>
  </si>
  <si>
    <t>5</t>
  </si>
  <si>
    <t>3,6</t>
  </si>
  <si>
    <t>1 неделя   понедельник</t>
  </si>
  <si>
    <t>1 неделя  вторник</t>
  </si>
  <si>
    <t>3,32</t>
  </si>
  <si>
    <t>1 неделя среда</t>
  </si>
  <si>
    <t>1 неделя четверг</t>
  </si>
  <si>
    <t>1 неделя пятница</t>
  </si>
  <si>
    <t>2 неделя понедельник</t>
  </si>
  <si>
    <t>2 неделя вторник</t>
  </si>
  <si>
    <t>2 неделя среда</t>
  </si>
  <si>
    <t>2 неделя четверг</t>
  </si>
  <si>
    <t>2 неделя пятница</t>
  </si>
  <si>
    <t xml:space="preserve">Выход блюда (г) </t>
  </si>
  <si>
    <t>80</t>
  </si>
  <si>
    <t xml:space="preserve">итого за завтрак </t>
  </si>
  <si>
    <t>итого за обед</t>
  </si>
  <si>
    <t>итого за завтрак</t>
  </si>
  <si>
    <t>итго за обед</t>
  </si>
  <si>
    <t>итгого за 10 день</t>
  </si>
  <si>
    <t>Макароны отварные</t>
  </si>
  <si>
    <t>12,2</t>
  </si>
  <si>
    <t>№ ТК</t>
  </si>
  <si>
    <t xml:space="preserve"> Хлеб пшеничный/ржаной</t>
  </si>
  <si>
    <t>40/40</t>
  </si>
  <si>
    <t>79,2</t>
  </si>
  <si>
    <t>0,48</t>
  </si>
  <si>
    <t>15,84</t>
  </si>
  <si>
    <t>гп</t>
  </si>
  <si>
    <t>Печенье</t>
  </si>
  <si>
    <t>8,55</t>
  </si>
  <si>
    <t>35</t>
  </si>
  <si>
    <t>226</t>
  </si>
  <si>
    <t>Каша гречневая рассыпчатая</t>
  </si>
  <si>
    <t>Чай с сахаром</t>
  </si>
  <si>
    <t>Каша "Дружба"</t>
  </si>
  <si>
    <t>Масло сливочное</t>
  </si>
  <si>
    <t>33</t>
  </si>
  <si>
    <t>Банан</t>
  </si>
  <si>
    <t>ф</t>
  </si>
  <si>
    <t>Гуляш из говядины с соусом</t>
  </si>
  <si>
    <t xml:space="preserve"> Винегрет с растительным маслом</t>
  </si>
  <si>
    <t>Яблоко</t>
  </si>
  <si>
    <t>9</t>
  </si>
  <si>
    <t>Плов из курицы</t>
  </si>
  <si>
    <t>Картофельное пюре</t>
  </si>
  <si>
    <t>8</t>
  </si>
  <si>
    <t>47,2</t>
  </si>
  <si>
    <t>300</t>
  </si>
  <si>
    <t>197</t>
  </si>
  <si>
    <t>262</t>
  </si>
  <si>
    <t>Котлета "Здоровье"</t>
  </si>
  <si>
    <t>15</t>
  </si>
  <si>
    <t>203</t>
  </si>
  <si>
    <t>Бутерброд с сыром</t>
  </si>
  <si>
    <t>3</t>
  </si>
  <si>
    <t>183</t>
  </si>
  <si>
    <t>258</t>
  </si>
  <si>
    <t>8,7</t>
  </si>
  <si>
    <t>5,4</t>
  </si>
  <si>
    <t>34,6</t>
  </si>
  <si>
    <t>269</t>
  </si>
  <si>
    <t>Кофейный напиток на молоке</t>
  </si>
  <si>
    <t>306</t>
  </si>
  <si>
    <t>39</t>
  </si>
  <si>
    <t>Каша молочная с крупой овсяной "Геркулес"</t>
  </si>
  <si>
    <t>22</t>
  </si>
  <si>
    <t>72</t>
  </si>
  <si>
    <t>Жаркое по- домашнему</t>
  </si>
  <si>
    <t>200/50</t>
  </si>
  <si>
    <t>Салат "Школьный"</t>
  </si>
  <si>
    <t>4</t>
  </si>
  <si>
    <t>27</t>
  </si>
  <si>
    <t>Суп молочный с крупой пшенной</t>
  </si>
  <si>
    <t>157</t>
  </si>
  <si>
    <t>133</t>
  </si>
  <si>
    <t>Рыба тушенная в томате с овощами</t>
  </si>
  <si>
    <t>Каша манная молочная</t>
  </si>
  <si>
    <t>279</t>
  </si>
  <si>
    <t>178</t>
  </si>
  <si>
    <t>Суп картофельный с макаронными изделиями</t>
  </si>
  <si>
    <t>2,60</t>
  </si>
  <si>
    <t>55</t>
  </si>
  <si>
    <t>Суп картофельный с бобовыми и гренками</t>
  </si>
  <si>
    <t>59</t>
  </si>
  <si>
    <t>Борщ с капустой и картофелем</t>
  </si>
  <si>
    <t>Каша кукурузная молочная</t>
  </si>
  <si>
    <t>179</t>
  </si>
  <si>
    <t>Азу с курицей</t>
  </si>
  <si>
    <t>20,3</t>
  </si>
  <si>
    <t>24,9</t>
  </si>
  <si>
    <t>318</t>
  </si>
  <si>
    <t>88</t>
  </si>
  <si>
    <t>Суп молочный с крупой гречневой</t>
  </si>
  <si>
    <t>27,1</t>
  </si>
  <si>
    <t>Суп картофельный с клецками</t>
  </si>
  <si>
    <t>Суп крестьянский с крупой</t>
  </si>
  <si>
    <t>61</t>
  </si>
  <si>
    <t>Щи из свежей капусты с картофелем</t>
  </si>
  <si>
    <t>49</t>
  </si>
  <si>
    <t>Суп молочный с макаронными изделиями</t>
  </si>
  <si>
    <t>74</t>
  </si>
  <si>
    <t>Суп шахтерский</t>
  </si>
  <si>
    <t>Свекольник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</si>
</sst>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25">
    <font>
      <sz val="11"/>
      <color theme="1"/>
      <name val="Calibri"/>
      <family val="2"/>
      <charset val="204"/>
      <scheme val="minor"/>
    </font>
    <font>
      <b/>
      <sz val="16"/>
      <color theme="1"/>
      <name val="Courier New"/>
      <family val="3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6"/>
      <color theme="1"/>
      <name val="Courier New"/>
      <family val="3"/>
      <charset val="204"/>
    </font>
    <font>
      <i/>
      <sz val="16"/>
      <color theme="1"/>
      <name val="Courier New"/>
      <family val="3"/>
      <charset val="204"/>
    </font>
    <font>
      <sz val="16"/>
      <color theme="1"/>
      <name val="Courier New"/>
      <family val="3"/>
      <charset val="204"/>
    </font>
    <font>
      <sz val="16"/>
      <name val="Courier New"/>
      <family val="3"/>
      <charset val="204"/>
    </font>
    <font>
      <b/>
      <sz val="18"/>
      <color theme="1"/>
      <name val="Courier New"/>
      <family val="3"/>
      <charset val="204"/>
    </font>
    <font>
      <b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26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i/>
      <sz val="2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i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0" xfId="0" applyFont="1"/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6" fillId="0" borderId="8" xfId="1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Fill="1" applyBorder="1"/>
    <xf numFmtId="0" fontId="6" fillId="0" borderId="1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/>
    <xf numFmtId="0" fontId="6" fillId="0" borderId="4" xfId="0" applyFont="1" applyBorder="1" applyAlignment="1"/>
    <xf numFmtId="0" fontId="6" fillId="0" borderId="2" xfId="0" applyFont="1" applyBorder="1"/>
    <xf numFmtId="0" fontId="6" fillId="0" borderId="26" xfId="0" applyFont="1" applyBorder="1"/>
    <xf numFmtId="49" fontId="6" fillId="0" borderId="17" xfId="1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6" fillId="2" borderId="17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6" fillId="0" borderId="17" xfId="1" applyNumberFormat="1" applyFont="1" applyBorder="1" applyAlignment="1">
      <alignment horizontal="left" vertical="center" wrapText="1"/>
    </xf>
    <xf numFmtId="0" fontId="4" fillId="0" borderId="27" xfId="0" applyFont="1" applyBorder="1" applyAlignment="1">
      <alignment vertical="center"/>
    </xf>
    <xf numFmtId="9" fontId="0" fillId="0" borderId="0" xfId="0" applyNumberFormat="1"/>
    <xf numFmtId="10" fontId="0" fillId="0" borderId="0" xfId="0" applyNumberFormat="1"/>
    <xf numFmtId="0" fontId="6" fillId="0" borderId="32" xfId="0" applyFont="1" applyBorder="1"/>
    <xf numFmtId="49" fontId="6" fillId="0" borderId="26" xfId="0" applyNumberFormat="1" applyFont="1" applyBorder="1" applyAlignment="1">
      <alignment horizontal="left" vertical="center"/>
    </xf>
    <xf numFmtId="49" fontId="1" fillId="0" borderId="22" xfId="0" applyNumberFormat="1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vertical="center"/>
    </xf>
    <xf numFmtId="49" fontId="6" fillId="0" borderId="8" xfId="1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 wrapText="1"/>
    </xf>
    <xf numFmtId="49" fontId="6" fillId="0" borderId="34" xfId="1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left" vertical="center"/>
    </xf>
    <xf numFmtId="0" fontId="6" fillId="0" borderId="6" xfId="0" applyFont="1" applyBorder="1"/>
    <xf numFmtId="49" fontId="6" fillId="0" borderId="7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0" fontId="4" fillId="0" borderId="40" xfId="0" applyFont="1" applyBorder="1" applyAlignment="1">
      <alignment horizontal="right" vertical="center"/>
    </xf>
    <xf numFmtId="0" fontId="0" fillId="0" borderId="34" xfId="0" applyBorder="1"/>
    <xf numFmtId="49" fontId="1" fillId="2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4" fillId="0" borderId="33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/>
    </xf>
    <xf numFmtId="49" fontId="12" fillId="0" borderId="8" xfId="1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2" fillId="0" borderId="17" xfId="1" applyNumberFormat="1" applyFont="1" applyBorder="1" applyAlignment="1">
      <alignment horizontal="left" vertical="center" wrapText="1"/>
    </xf>
    <xf numFmtId="2" fontId="9" fillId="0" borderId="10" xfId="0" applyNumberFormat="1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left" vertical="center" wrapText="1"/>
    </xf>
    <xf numFmtId="49" fontId="12" fillId="0" borderId="34" xfId="1" applyNumberFormat="1" applyFont="1" applyBorder="1" applyAlignment="1">
      <alignment horizontal="left" vertical="center" wrapText="1"/>
    </xf>
    <xf numFmtId="49" fontId="12" fillId="0" borderId="17" xfId="0" applyNumberFormat="1" applyFont="1" applyBorder="1" applyAlignment="1">
      <alignment horizontal="left" vertical="center"/>
    </xf>
    <xf numFmtId="49" fontId="12" fillId="0" borderId="34" xfId="0" applyNumberFormat="1" applyFont="1" applyBorder="1" applyAlignment="1">
      <alignment horizontal="left" vertical="center"/>
    </xf>
    <xf numFmtId="2" fontId="9" fillId="0" borderId="9" xfId="0" applyNumberFormat="1" applyFont="1" applyBorder="1" applyAlignment="1">
      <alignment horizontal="left" vertical="center"/>
    </xf>
    <xf numFmtId="49" fontId="12" fillId="0" borderId="11" xfId="0" applyNumberFormat="1" applyFont="1" applyBorder="1" applyAlignment="1">
      <alignment horizontal="left" vertical="center"/>
    </xf>
    <xf numFmtId="0" fontId="10" fillId="0" borderId="33" xfId="0" applyFont="1" applyBorder="1" applyAlignment="1">
      <alignment horizontal="right" vertical="center"/>
    </xf>
    <xf numFmtId="2" fontId="9" fillId="0" borderId="22" xfId="0" applyNumberFormat="1" applyFont="1" applyBorder="1" applyAlignment="1">
      <alignment vertical="center"/>
    </xf>
    <xf numFmtId="49" fontId="12" fillId="0" borderId="23" xfId="0" applyNumberFormat="1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49" fontId="12" fillId="0" borderId="8" xfId="0" applyNumberFormat="1" applyFont="1" applyBorder="1" applyAlignment="1">
      <alignment vertical="center"/>
    </xf>
    <xf numFmtId="0" fontId="12" fillId="0" borderId="34" xfId="0" applyFont="1" applyBorder="1"/>
    <xf numFmtId="0" fontId="10" fillId="0" borderId="0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2" fontId="9" fillId="0" borderId="54" xfId="0" applyNumberFormat="1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49" fontId="12" fillId="0" borderId="54" xfId="0" applyNumberFormat="1" applyFont="1" applyBorder="1" applyAlignment="1">
      <alignment horizontal="left" vertical="center"/>
    </xf>
    <xf numFmtId="49" fontId="12" fillId="0" borderId="55" xfId="0" applyNumberFormat="1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 textRotation="90"/>
    </xf>
    <xf numFmtId="2" fontId="9" fillId="0" borderId="56" xfId="0" applyNumberFormat="1" applyFont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2" fontId="9" fillId="0" borderId="30" xfId="0" applyNumberFormat="1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 wrapText="1"/>
    </xf>
    <xf numFmtId="49" fontId="12" fillId="0" borderId="54" xfId="0" applyNumberFormat="1" applyFont="1" applyBorder="1" applyAlignment="1">
      <alignment horizontal="left" vertical="center" wrapText="1"/>
    </xf>
    <xf numFmtId="2" fontId="9" fillId="0" borderId="56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30" xfId="0" applyNumberFormat="1" applyFont="1" applyBorder="1" applyAlignment="1">
      <alignment horizontal="center" vertical="center"/>
    </xf>
    <xf numFmtId="2" fontId="9" fillId="0" borderId="54" xfId="0" applyNumberFormat="1" applyFont="1" applyBorder="1" applyAlignment="1">
      <alignment horizontal="center" vertical="center" wrapText="1"/>
    </xf>
    <xf numFmtId="2" fontId="9" fillId="0" borderId="54" xfId="0" applyNumberFormat="1" applyFont="1" applyBorder="1" applyAlignment="1">
      <alignment horizontal="left" vertical="center" wrapText="1"/>
    </xf>
    <xf numFmtId="0" fontId="14" fillId="0" borderId="4" xfId="0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8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49" fontId="14" fillId="0" borderId="8" xfId="1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4" fillId="0" borderId="17" xfId="1" applyNumberFormat="1" applyFont="1" applyBorder="1" applyAlignment="1">
      <alignment horizontal="left" vertical="center" wrapText="1"/>
    </xf>
    <xf numFmtId="0" fontId="14" fillId="0" borderId="1" xfId="0" applyFont="1" applyBorder="1"/>
    <xf numFmtId="49" fontId="14" fillId="0" borderId="4" xfId="0" applyNumberFormat="1" applyFont="1" applyBorder="1" applyAlignment="1">
      <alignment horizontal="center" vertical="center"/>
    </xf>
    <xf numFmtId="49" fontId="14" fillId="0" borderId="8" xfId="1" applyNumberFormat="1" applyFont="1" applyBorder="1" applyAlignment="1">
      <alignment horizontal="center" vertical="center"/>
    </xf>
    <xf numFmtId="49" fontId="14" fillId="0" borderId="17" xfId="1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left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3" fillId="0" borderId="30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/>
    </xf>
    <xf numFmtId="49" fontId="14" fillId="0" borderId="10" xfId="0" applyNumberFormat="1" applyFont="1" applyBorder="1" applyAlignment="1">
      <alignment horizontal="left" vertical="center"/>
    </xf>
    <xf numFmtId="2" fontId="16" fillId="0" borderId="10" xfId="0" applyNumberFormat="1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left" vertical="center"/>
    </xf>
    <xf numFmtId="49" fontId="14" fillId="0" borderId="34" xfId="0" applyNumberFormat="1" applyFont="1" applyBorder="1" applyAlignment="1">
      <alignment horizontal="left" vertical="center"/>
    </xf>
    <xf numFmtId="0" fontId="9" fillId="0" borderId="64" xfId="0" applyFont="1" applyBorder="1" applyAlignment="1">
      <alignment horizontal="center" vertical="center" textRotation="90"/>
    </xf>
    <xf numFmtId="0" fontId="15" fillId="0" borderId="0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49" fontId="14" fillId="0" borderId="54" xfId="0" applyNumberFormat="1" applyFont="1" applyBorder="1" applyAlignment="1">
      <alignment horizontal="left" vertical="center"/>
    </xf>
    <xf numFmtId="2" fontId="16" fillId="0" borderId="56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2" fontId="16" fillId="0" borderId="30" xfId="0" applyNumberFormat="1" applyFont="1" applyBorder="1" applyAlignment="1">
      <alignment horizontal="center" vertical="center"/>
    </xf>
    <xf numFmtId="2" fontId="16" fillId="0" borderId="54" xfId="0" applyNumberFormat="1" applyFont="1" applyBorder="1" applyAlignment="1">
      <alignment horizontal="center" vertical="center"/>
    </xf>
    <xf numFmtId="2" fontId="16" fillId="0" borderId="54" xfId="0" applyNumberFormat="1" applyFont="1" applyBorder="1" applyAlignment="1">
      <alignment horizontal="left" vertical="center"/>
    </xf>
    <xf numFmtId="49" fontId="14" fillId="0" borderId="55" xfId="0" applyNumberFormat="1" applyFont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 vertical="center"/>
    </xf>
    <xf numFmtId="2" fontId="9" fillId="0" borderId="54" xfId="0" applyNumberFormat="1" applyFont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2" borderId="16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6" xfId="0" applyFont="1" applyBorder="1"/>
    <xf numFmtId="49" fontId="14" fillId="0" borderId="7" xfId="0" applyNumberFormat="1" applyFont="1" applyBorder="1" applyAlignment="1">
      <alignment horizontal="center" vertical="center"/>
    </xf>
    <xf numFmtId="2" fontId="16" fillId="2" borderId="10" xfId="0" applyNumberFormat="1" applyFont="1" applyFill="1" applyBorder="1" applyAlignment="1">
      <alignment horizontal="left" vertical="center"/>
    </xf>
    <xf numFmtId="2" fontId="16" fillId="0" borderId="9" xfId="0" applyNumberFormat="1" applyFont="1" applyBorder="1" applyAlignment="1">
      <alignment horizontal="left" vertical="center"/>
    </xf>
    <xf numFmtId="2" fontId="16" fillId="2" borderId="56" xfId="0" applyNumberFormat="1" applyFont="1" applyFill="1" applyBorder="1" applyAlignment="1">
      <alignment horizontal="left" vertical="center"/>
    </xf>
    <xf numFmtId="2" fontId="16" fillId="2" borderId="0" xfId="0" applyNumberFormat="1" applyFont="1" applyFill="1" applyBorder="1" applyAlignment="1">
      <alignment horizontal="left" vertical="center"/>
    </xf>
    <xf numFmtId="2" fontId="16" fillId="2" borderId="30" xfId="0" applyNumberFormat="1" applyFont="1" applyFill="1" applyBorder="1" applyAlignment="1">
      <alignment horizontal="left" vertical="center"/>
    </xf>
    <xf numFmtId="0" fontId="14" fillId="0" borderId="32" xfId="0" applyFont="1" applyBorder="1"/>
    <xf numFmtId="49" fontId="14" fillId="0" borderId="26" xfId="0" applyNumberFormat="1" applyFont="1" applyBorder="1" applyAlignment="1">
      <alignment horizontal="left" vertical="center"/>
    </xf>
    <xf numFmtId="0" fontId="15" fillId="0" borderId="40" xfId="0" applyFont="1" applyBorder="1" applyAlignment="1">
      <alignment horizontal="right" vertical="center"/>
    </xf>
    <xf numFmtId="2" fontId="16" fillId="2" borderId="54" xfId="0" applyNumberFormat="1" applyFont="1" applyFill="1" applyBorder="1" applyAlignment="1">
      <alignment horizontal="left" vertical="center"/>
    </xf>
    <xf numFmtId="2" fontId="16" fillId="0" borderId="56" xfId="0" applyNumberFormat="1" applyFont="1" applyBorder="1" applyAlignment="1">
      <alignment horizontal="left" vertical="center"/>
    </xf>
    <xf numFmtId="2" fontId="16" fillId="0" borderId="0" xfId="0" applyNumberFormat="1" applyFont="1" applyBorder="1" applyAlignment="1">
      <alignment horizontal="left" vertical="center"/>
    </xf>
    <xf numFmtId="2" fontId="16" fillId="0" borderId="30" xfId="0" applyNumberFormat="1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left" vertical="center" wrapText="1"/>
    </xf>
    <xf numFmtId="2" fontId="19" fillId="0" borderId="10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left" vertical="center" wrapText="1"/>
    </xf>
    <xf numFmtId="2" fontId="16" fillId="0" borderId="10" xfId="0" applyNumberFormat="1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textRotation="90"/>
    </xf>
    <xf numFmtId="0" fontId="10" fillId="0" borderId="66" xfId="0" applyFont="1" applyBorder="1" applyAlignment="1">
      <alignment horizontal="right" vertical="center"/>
    </xf>
    <xf numFmtId="49" fontId="12" fillId="0" borderId="66" xfId="1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2" fontId="16" fillId="0" borderId="4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right"/>
    </xf>
    <xf numFmtId="49" fontId="16" fillId="0" borderId="1" xfId="0" applyNumberFormat="1" applyFont="1" applyBorder="1" applyAlignment="1">
      <alignment horizontal="left" vertical="center"/>
    </xf>
    <xf numFmtId="0" fontId="9" fillId="0" borderId="67" xfId="0" applyFont="1" applyBorder="1" applyAlignment="1">
      <alignment horizontal="center" vertical="center" textRotation="90"/>
    </xf>
    <xf numFmtId="49" fontId="12" fillId="0" borderId="65" xfId="0" applyNumberFormat="1" applyFont="1" applyBorder="1" applyAlignment="1">
      <alignment horizontal="left" vertical="center"/>
    </xf>
    <xf numFmtId="0" fontId="16" fillId="0" borderId="16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textRotation="90"/>
    </xf>
    <xf numFmtId="0" fontId="15" fillId="0" borderId="66" xfId="0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49" fontId="12" fillId="0" borderId="66" xfId="0" applyNumberFormat="1" applyFont="1" applyBorder="1" applyAlignment="1">
      <alignment horizontal="left" vertical="center"/>
    </xf>
    <xf numFmtId="49" fontId="14" fillId="0" borderId="54" xfId="0" applyNumberFormat="1" applyFont="1" applyBorder="1" applyAlignment="1">
      <alignment horizontal="center" vertical="center" wrapText="1"/>
    </xf>
    <xf numFmtId="49" fontId="14" fillId="0" borderId="55" xfId="1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left" vertical="center"/>
    </xf>
    <xf numFmtId="49" fontId="14" fillId="0" borderId="66" xfId="0" applyNumberFormat="1" applyFont="1" applyBorder="1" applyAlignment="1">
      <alignment horizontal="left" vertical="center"/>
    </xf>
    <xf numFmtId="2" fontId="16" fillId="2" borderId="1" xfId="0" applyNumberFormat="1" applyFont="1" applyFill="1" applyBorder="1" applyAlignment="1">
      <alignment horizontal="left" vertical="center"/>
    </xf>
    <xf numFmtId="49" fontId="21" fillId="0" borderId="3" xfId="0" applyNumberFormat="1" applyFont="1" applyBorder="1" applyAlignment="1">
      <alignment horizontal="left" vertical="center"/>
    </xf>
    <xf numFmtId="2" fontId="22" fillId="0" borderId="3" xfId="0" applyNumberFormat="1" applyFont="1" applyBorder="1" applyAlignment="1">
      <alignment horizontal="left" vertical="center"/>
    </xf>
    <xf numFmtId="2" fontId="22" fillId="0" borderId="22" xfId="0" applyNumberFormat="1" applyFont="1" applyBorder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14" fillId="0" borderId="0" xfId="0" applyFont="1"/>
    <xf numFmtId="165" fontId="9" fillId="0" borderId="25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2" fontId="9" fillId="2" borderId="25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right"/>
    </xf>
    <xf numFmtId="0" fontId="9" fillId="0" borderId="35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37" xfId="0" applyFont="1" applyBorder="1" applyAlignment="1">
      <alignment horizontal="center" vertical="center" textRotation="90"/>
    </xf>
    <xf numFmtId="0" fontId="15" fillId="0" borderId="38" xfId="0" applyFont="1" applyBorder="1" applyAlignment="1">
      <alignment horizontal="center" vertical="center" textRotation="90"/>
    </xf>
    <xf numFmtId="0" fontId="15" fillId="0" borderId="39" xfId="0" applyFont="1" applyBorder="1" applyAlignment="1">
      <alignment horizontal="center" vertical="center" textRotation="90"/>
    </xf>
    <xf numFmtId="0" fontId="24" fillId="0" borderId="26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textRotation="90"/>
    </xf>
    <xf numFmtId="0" fontId="20" fillId="0" borderId="42" xfId="0" applyFont="1" applyBorder="1" applyAlignment="1">
      <alignment horizontal="center" vertical="center" textRotation="90"/>
    </xf>
    <xf numFmtId="0" fontId="13" fillId="0" borderId="2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 textRotation="90"/>
    </xf>
    <xf numFmtId="0" fontId="20" fillId="0" borderId="49" xfId="0" applyFont="1" applyBorder="1" applyAlignment="1">
      <alignment horizontal="center" vertical="center" textRotation="90"/>
    </xf>
    <xf numFmtId="0" fontId="20" fillId="0" borderId="50" xfId="0" applyFont="1" applyBorder="1" applyAlignment="1">
      <alignment horizontal="center" vertical="center" textRotation="90"/>
    </xf>
    <xf numFmtId="0" fontId="9" fillId="0" borderId="41" xfId="0" applyFont="1" applyBorder="1" applyAlignment="1">
      <alignment horizontal="center" vertical="center" textRotation="90"/>
    </xf>
    <xf numFmtId="0" fontId="9" fillId="0" borderId="42" xfId="0" applyFont="1" applyBorder="1" applyAlignment="1">
      <alignment horizontal="center" vertical="center" textRotation="90"/>
    </xf>
    <xf numFmtId="0" fontId="9" fillId="0" borderId="43" xfId="0" applyFont="1" applyBorder="1" applyAlignment="1">
      <alignment horizontal="center" vertical="center" textRotation="90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5" fillId="0" borderId="33" xfId="0" applyFont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textRotation="90"/>
    </xf>
    <xf numFmtId="0" fontId="15" fillId="0" borderId="42" xfId="0" applyFont="1" applyBorder="1" applyAlignment="1">
      <alignment horizontal="center" vertical="center" textRotation="90"/>
    </xf>
    <xf numFmtId="0" fontId="15" fillId="0" borderId="47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/>
    </xf>
    <xf numFmtId="0" fontId="20" fillId="0" borderId="33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textRotation="90"/>
    </xf>
    <xf numFmtId="0" fontId="17" fillId="0" borderId="52" xfId="0" applyFont="1" applyBorder="1" applyAlignment="1">
      <alignment horizontal="center" vertical="center" textRotation="90"/>
    </xf>
    <xf numFmtId="0" fontId="17" fillId="0" borderId="53" xfId="0" applyFont="1" applyBorder="1" applyAlignment="1">
      <alignment horizontal="center" vertical="center" textRotation="90"/>
    </xf>
    <xf numFmtId="0" fontId="15" fillId="0" borderId="51" xfId="0" applyFont="1" applyBorder="1" applyAlignment="1">
      <alignment horizontal="center" vertical="center" textRotation="90"/>
    </xf>
    <xf numFmtId="0" fontId="15" fillId="0" borderId="52" xfId="0" applyFont="1" applyBorder="1" applyAlignment="1">
      <alignment horizontal="center" vertical="center" textRotation="90"/>
    </xf>
    <xf numFmtId="0" fontId="15" fillId="0" borderId="53" xfId="0" applyFont="1" applyBorder="1" applyAlignment="1">
      <alignment horizontal="center" vertical="center" textRotation="90"/>
    </xf>
    <xf numFmtId="0" fontId="13" fillId="0" borderId="2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15" fillId="0" borderId="68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7" fillId="0" borderId="33" xfId="0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20" fillId="0" borderId="37" xfId="0" applyFont="1" applyBorder="1" applyAlignment="1">
      <alignment horizontal="center" vertical="center" textRotation="90"/>
    </xf>
    <xf numFmtId="0" fontId="20" fillId="0" borderId="38" xfId="0" applyFont="1" applyBorder="1" applyAlignment="1">
      <alignment horizontal="center" vertical="center" textRotation="90"/>
    </xf>
    <xf numFmtId="0" fontId="20" fillId="0" borderId="39" xfId="0" applyFont="1" applyBorder="1" applyAlignment="1">
      <alignment horizontal="center" vertical="center" textRotation="90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textRotation="90"/>
    </xf>
    <xf numFmtId="0" fontId="4" fillId="0" borderId="52" xfId="0" applyFont="1" applyBorder="1" applyAlignment="1">
      <alignment horizontal="center" vertical="center" textRotation="90"/>
    </xf>
    <xf numFmtId="0" fontId="4" fillId="0" borderId="53" xfId="0" applyFont="1" applyBorder="1" applyAlignment="1">
      <alignment horizontal="center" vertical="center" textRotation="90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1" fillId="0" borderId="41" xfId="0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 textRotation="90"/>
    </xf>
    <xf numFmtId="0" fontId="1" fillId="0" borderId="47" xfId="0" applyFont="1" applyBorder="1" applyAlignment="1">
      <alignment horizontal="center" vertical="center" textRotation="90"/>
    </xf>
    <xf numFmtId="0" fontId="1" fillId="0" borderId="51" xfId="0" applyFont="1" applyBorder="1" applyAlignment="1">
      <alignment horizontal="center" vertical="center" textRotation="90"/>
    </xf>
    <xf numFmtId="0" fontId="1" fillId="0" borderId="52" xfId="0" applyFont="1" applyBorder="1" applyAlignment="1">
      <alignment horizontal="center" vertical="center" textRotation="90"/>
    </xf>
    <xf numFmtId="0" fontId="1" fillId="0" borderId="53" xfId="0" applyFont="1" applyBorder="1" applyAlignment="1">
      <alignment horizontal="center" vertical="center" textRotation="90"/>
    </xf>
    <xf numFmtId="0" fontId="1" fillId="0" borderId="48" xfId="0" applyFont="1" applyBorder="1" applyAlignment="1">
      <alignment horizontal="center" vertical="center" textRotation="90"/>
    </xf>
    <xf numFmtId="0" fontId="1" fillId="0" borderId="49" xfId="0" applyFont="1" applyBorder="1" applyAlignment="1">
      <alignment horizontal="center" vertical="center" textRotation="90"/>
    </xf>
    <xf numFmtId="0" fontId="1" fillId="0" borderId="50" xfId="0" applyFont="1" applyBorder="1" applyAlignment="1">
      <alignment horizontal="center" vertical="center" textRotation="90"/>
    </xf>
    <xf numFmtId="0" fontId="1" fillId="0" borderId="37" xfId="0" applyFont="1" applyBorder="1" applyAlignment="1">
      <alignment horizontal="center" vertical="center" textRotation="90"/>
    </xf>
    <xf numFmtId="0" fontId="1" fillId="0" borderId="38" xfId="0" applyFont="1" applyBorder="1" applyAlignment="1">
      <alignment horizontal="center" vertical="center" textRotation="90"/>
    </xf>
    <xf numFmtId="0" fontId="1" fillId="0" borderId="39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textRotation="90"/>
    </xf>
    <xf numFmtId="0" fontId="4" fillId="0" borderId="42" xfId="0" applyFont="1" applyBorder="1" applyAlignment="1">
      <alignment horizontal="center" vertical="center" textRotation="90"/>
    </xf>
    <xf numFmtId="0" fontId="4" fillId="0" borderId="47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1" fillId="0" borderId="45" xfId="0" applyFont="1" applyBorder="1" applyAlignment="1">
      <alignment horizontal="right"/>
    </xf>
    <xf numFmtId="0" fontId="1" fillId="0" borderId="43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49" fontId="1" fillId="0" borderId="25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33"/>
  <sheetViews>
    <sheetView tabSelected="1" topLeftCell="A203" zoomScale="71" zoomScaleNormal="71" workbookViewId="0">
      <selection activeCell="B203" sqref="B203:K223"/>
    </sheetView>
  </sheetViews>
  <sheetFormatPr defaultRowHeight="15"/>
  <cols>
    <col min="2" max="2" width="10.28515625" customWidth="1"/>
    <col min="3" max="3" width="30.28515625" customWidth="1"/>
    <col min="4" max="4" width="84.5703125" customWidth="1"/>
    <col min="5" max="5" width="20.5703125" customWidth="1"/>
    <col min="6" max="6" width="16.28515625" customWidth="1"/>
    <col min="7" max="7" width="14.7109375" customWidth="1"/>
    <col min="8" max="8" width="17.28515625" customWidth="1"/>
    <col min="9" max="9" width="18.85546875" customWidth="1"/>
    <col min="10" max="10" width="16" hidden="1" customWidth="1"/>
    <col min="11" max="11" width="29.85546875" customWidth="1"/>
  </cols>
  <sheetData>
    <row r="1" spans="2:12" ht="24"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2:12" ht="24"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2:12" ht="21.75" thickBot="1"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2:12" ht="51" customHeight="1" thickTop="1">
      <c r="B4" s="244" t="s">
        <v>9</v>
      </c>
      <c r="C4" s="246" t="s">
        <v>0</v>
      </c>
      <c r="D4" s="242" t="s">
        <v>1</v>
      </c>
      <c r="E4" s="242" t="s">
        <v>600</v>
      </c>
      <c r="F4" s="254" t="s">
        <v>2</v>
      </c>
      <c r="G4" s="255"/>
      <c r="H4" s="256"/>
      <c r="I4" s="242" t="s">
        <v>6</v>
      </c>
      <c r="J4" s="242" t="s">
        <v>8</v>
      </c>
      <c r="K4" s="263" t="s">
        <v>609</v>
      </c>
      <c r="L4" s="1"/>
    </row>
    <row r="5" spans="2:12" ht="90.75" customHeight="1" thickBot="1">
      <c r="B5" s="245"/>
      <c r="C5" s="247"/>
      <c r="D5" s="243"/>
      <c r="E5" s="243"/>
      <c r="F5" s="64" t="s">
        <v>3</v>
      </c>
      <c r="G5" s="64" t="s">
        <v>4</v>
      </c>
      <c r="H5" s="64" t="s">
        <v>5</v>
      </c>
      <c r="I5" s="243"/>
      <c r="J5" s="243"/>
      <c r="K5" s="264"/>
      <c r="L5" s="2"/>
    </row>
    <row r="6" spans="2:12" ht="66" customHeight="1" thickTop="1">
      <c r="B6" s="265" t="s">
        <v>589</v>
      </c>
      <c r="C6" s="257" t="s">
        <v>13</v>
      </c>
      <c r="D6" s="126" t="s">
        <v>652</v>
      </c>
      <c r="E6" s="108" t="s">
        <v>122</v>
      </c>
      <c r="F6" s="108" t="s">
        <v>346</v>
      </c>
      <c r="G6" s="108" t="s">
        <v>365</v>
      </c>
      <c r="H6" s="108" t="s">
        <v>653</v>
      </c>
      <c r="I6" s="108" t="s">
        <v>142</v>
      </c>
      <c r="J6" s="108" t="s">
        <v>334</v>
      </c>
      <c r="K6" s="123" t="s">
        <v>654</v>
      </c>
      <c r="L6" s="2"/>
    </row>
    <row r="7" spans="2:12" ht="33">
      <c r="B7" s="266"/>
      <c r="C7" s="238"/>
      <c r="D7" s="106" t="s">
        <v>649</v>
      </c>
      <c r="E7" s="107" t="s">
        <v>89</v>
      </c>
      <c r="F7" s="108" t="s">
        <v>90</v>
      </c>
      <c r="G7" s="108" t="s">
        <v>90</v>
      </c>
      <c r="H7" s="108" t="s">
        <v>91</v>
      </c>
      <c r="I7" s="107" t="s">
        <v>92</v>
      </c>
      <c r="J7" s="107" t="s">
        <v>586</v>
      </c>
      <c r="K7" s="109" t="s">
        <v>637</v>
      </c>
      <c r="L7" s="2"/>
    </row>
    <row r="8" spans="2:12" ht="33">
      <c r="B8" s="266"/>
      <c r="C8" s="238"/>
      <c r="D8" s="106" t="s">
        <v>610</v>
      </c>
      <c r="E8" s="107" t="s">
        <v>611</v>
      </c>
      <c r="F8" s="108" t="s">
        <v>612</v>
      </c>
      <c r="G8" s="108" t="s">
        <v>181</v>
      </c>
      <c r="H8" s="108" t="s">
        <v>613</v>
      </c>
      <c r="I8" s="107" t="s">
        <v>614</v>
      </c>
      <c r="J8" s="107"/>
      <c r="K8" s="109" t="s">
        <v>615</v>
      </c>
      <c r="L8" s="2"/>
    </row>
    <row r="9" spans="2:12" ht="33">
      <c r="B9" s="266"/>
      <c r="C9" s="239"/>
      <c r="D9" s="106"/>
      <c r="E9" s="107"/>
      <c r="F9" s="108"/>
      <c r="G9" s="108"/>
      <c r="H9" s="108"/>
      <c r="I9" s="107"/>
      <c r="J9" s="107"/>
      <c r="K9" s="109"/>
      <c r="L9" s="2"/>
    </row>
    <row r="10" spans="2:12" ht="33">
      <c r="B10" s="266"/>
      <c r="C10" s="110"/>
      <c r="D10" s="106"/>
      <c r="E10" s="107"/>
      <c r="F10" s="108"/>
      <c r="G10" s="108"/>
      <c r="H10" s="108"/>
      <c r="I10" s="107"/>
      <c r="J10" s="107"/>
      <c r="K10" s="109"/>
      <c r="L10" s="2"/>
    </row>
    <row r="11" spans="2:12" ht="33">
      <c r="B11" s="266"/>
      <c r="C11" s="208"/>
      <c r="D11" s="106"/>
      <c r="E11" s="107"/>
      <c r="F11" s="108"/>
      <c r="G11" s="108"/>
      <c r="H11" s="108"/>
      <c r="I11" s="107"/>
      <c r="J11" s="107"/>
      <c r="K11" s="109"/>
      <c r="L11" s="2"/>
    </row>
    <row r="12" spans="2:12" ht="33">
      <c r="B12" s="266"/>
      <c r="C12" s="125"/>
      <c r="D12" s="106"/>
      <c r="E12" s="107"/>
      <c r="F12" s="108"/>
      <c r="G12" s="108"/>
      <c r="H12" s="108"/>
      <c r="I12" s="107"/>
      <c r="J12" s="107"/>
      <c r="K12" s="109"/>
      <c r="L12" s="2"/>
    </row>
    <row r="13" spans="2:12" ht="33">
      <c r="B13" s="266"/>
      <c r="C13" s="125"/>
      <c r="D13" s="172" t="s">
        <v>602</v>
      </c>
      <c r="E13" s="173"/>
      <c r="F13" s="151">
        <f>F6+F7+F8+F9+F10</f>
        <v>90.9</v>
      </c>
      <c r="G13" s="151">
        <f>G6+G7+G8+G9+G10</f>
        <v>16.14</v>
      </c>
      <c r="H13" s="151">
        <f>H6+H7+H8+H9+H10</f>
        <v>37.18</v>
      </c>
      <c r="I13" s="174">
        <f>I6+I7+I8+I9+I10</f>
        <v>327.84</v>
      </c>
      <c r="J13" s="107"/>
      <c r="K13" s="109"/>
      <c r="L13" s="2"/>
    </row>
    <row r="14" spans="2:12" ht="33">
      <c r="B14" s="266"/>
      <c r="C14" s="111"/>
      <c r="D14" s="106"/>
      <c r="E14" s="107"/>
      <c r="F14" s="108"/>
      <c r="G14" s="108"/>
      <c r="H14" s="108"/>
      <c r="I14" s="107"/>
      <c r="J14" s="107"/>
      <c r="K14" s="109"/>
      <c r="L14" s="2"/>
    </row>
    <row r="15" spans="2:12" ht="73.5" customHeight="1" thickBot="1">
      <c r="B15" s="266"/>
      <c r="C15" s="237" t="s">
        <v>11</v>
      </c>
      <c r="D15" s="106" t="s">
        <v>670</v>
      </c>
      <c r="E15" s="107" t="s">
        <v>122</v>
      </c>
      <c r="F15" s="108" t="s">
        <v>633</v>
      </c>
      <c r="G15" s="108" t="s">
        <v>202</v>
      </c>
      <c r="H15" s="108" t="s">
        <v>373</v>
      </c>
      <c r="I15" s="107" t="s">
        <v>374</v>
      </c>
      <c r="J15" s="107"/>
      <c r="K15" s="109" t="s">
        <v>671</v>
      </c>
      <c r="L15" s="2"/>
    </row>
    <row r="16" spans="2:12" ht="33.75" thickTop="1">
      <c r="B16" s="266"/>
      <c r="C16" s="238"/>
      <c r="D16" s="102" t="s">
        <v>607</v>
      </c>
      <c r="E16" s="103" t="s">
        <v>105</v>
      </c>
      <c r="F16" s="104" t="s">
        <v>633</v>
      </c>
      <c r="G16" s="104" t="s">
        <v>481</v>
      </c>
      <c r="H16" s="104" t="s">
        <v>634</v>
      </c>
      <c r="I16" s="103" t="s">
        <v>635</v>
      </c>
      <c r="J16" s="103" t="s">
        <v>585</v>
      </c>
      <c r="K16" s="105" t="s">
        <v>636</v>
      </c>
      <c r="L16" s="2"/>
    </row>
    <row r="17" spans="2:12" ht="33">
      <c r="B17" s="266"/>
      <c r="C17" s="238"/>
      <c r="D17" s="106" t="s">
        <v>638</v>
      </c>
      <c r="E17" s="107" t="s">
        <v>601</v>
      </c>
      <c r="F17" s="108" t="s">
        <v>639</v>
      </c>
      <c r="G17" s="108" t="s">
        <v>608</v>
      </c>
      <c r="H17" s="108" t="s">
        <v>633</v>
      </c>
      <c r="I17" s="107" t="s">
        <v>640</v>
      </c>
      <c r="J17" s="107">
        <v>0</v>
      </c>
      <c r="K17" s="109" t="s">
        <v>352</v>
      </c>
      <c r="L17" s="2"/>
    </row>
    <row r="18" spans="2:12" ht="31.5" customHeight="1">
      <c r="B18" s="266"/>
      <c r="C18" s="238"/>
      <c r="D18" s="106" t="s">
        <v>621</v>
      </c>
      <c r="E18" s="107" t="s">
        <v>89</v>
      </c>
      <c r="F18" s="108" t="s">
        <v>135</v>
      </c>
      <c r="G18" s="108" t="s">
        <v>133</v>
      </c>
      <c r="H18" s="108" t="s">
        <v>136</v>
      </c>
      <c r="I18" s="107" t="s">
        <v>137</v>
      </c>
      <c r="J18" s="107" t="s">
        <v>587</v>
      </c>
      <c r="K18" s="109" t="s">
        <v>644</v>
      </c>
      <c r="L18" s="2"/>
    </row>
    <row r="19" spans="2:12" ht="30" customHeight="1">
      <c r="B19" s="266"/>
      <c r="C19" s="238"/>
      <c r="D19" s="106" t="s">
        <v>610</v>
      </c>
      <c r="E19" s="107" t="s">
        <v>611</v>
      </c>
      <c r="F19" s="108" t="s">
        <v>612</v>
      </c>
      <c r="G19" s="108" t="s">
        <v>181</v>
      </c>
      <c r="H19" s="108" t="s">
        <v>613</v>
      </c>
      <c r="I19" s="107" t="s">
        <v>614</v>
      </c>
      <c r="J19" s="107"/>
      <c r="K19" s="109" t="s">
        <v>615</v>
      </c>
      <c r="L19" s="2"/>
    </row>
    <row r="20" spans="2:12" ht="33">
      <c r="B20" s="266"/>
      <c r="C20" s="238"/>
      <c r="D20" s="106" t="s">
        <v>616</v>
      </c>
      <c r="E20" s="107" t="s">
        <v>110</v>
      </c>
      <c r="F20" s="108" t="s">
        <v>239</v>
      </c>
      <c r="G20" s="108" t="s">
        <v>617</v>
      </c>
      <c r="H20" s="108" t="s">
        <v>618</v>
      </c>
      <c r="I20" s="107" t="s">
        <v>619</v>
      </c>
      <c r="J20" s="107"/>
      <c r="K20" s="109" t="s">
        <v>615</v>
      </c>
      <c r="L20" s="2"/>
    </row>
    <row r="21" spans="2:12" ht="33">
      <c r="B21" s="266"/>
      <c r="C21" s="238"/>
      <c r="D21" s="106"/>
      <c r="E21" s="107"/>
      <c r="F21" s="108"/>
      <c r="G21" s="108"/>
      <c r="H21" s="108"/>
      <c r="I21" s="107"/>
      <c r="J21" s="107"/>
      <c r="K21" s="109"/>
      <c r="L21" s="2"/>
    </row>
    <row r="22" spans="2:12" ht="33">
      <c r="B22" s="266"/>
      <c r="C22" s="238"/>
      <c r="D22" s="106"/>
      <c r="E22" s="112"/>
      <c r="F22" s="113"/>
      <c r="G22" s="113"/>
      <c r="H22" s="113"/>
      <c r="I22" s="112"/>
      <c r="J22" s="112"/>
      <c r="K22" s="114"/>
      <c r="L22" s="2"/>
    </row>
    <row r="23" spans="2:12" ht="33">
      <c r="B23" s="266"/>
      <c r="C23" s="238"/>
      <c r="D23" s="175" t="s">
        <v>603</v>
      </c>
      <c r="E23" s="176"/>
      <c r="F23" s="177">
        <f>F15+F16+F17+F18+F19+F20+F21</f>
        <v>112.20000000000002</v>
      </c>
      <c r="G23" s="177">
        <f>G15+G16+G17+G18+G19+G20+G21</f>
        <v>33.620000000000005</v>
      </c>
      <c r="H23" s="177">
        <f>H15+H16+H17+H18+H19+H20+H21</f>
        <v>131.57999999999998</v>
      </c>
      <c r="I23" s="178">
        <f>I15+I16+I17+I18+I19+I20+I21</f>
        <v>971.84</v>
      </c>
      <c r="J23" s="116"/>
      <c r="K23" s="117"/>
      <c r="L23" s="2"/>
    </row>
    <row r="24" spans="2:12" ht="33">
      <c r="B24" s="266"/>
      <c r="C24" s="239"/>
      <c r="D24" s="118"/>
      <c r="E24" s="116"/>
      <c r="F24" s="113"/>
      <c r="G24" s="113"/>
      <c r="H24" s="113"/>
      <c r="I24" s="116"/>
      <c r="J24" s="116"/>
      <c r="K24" s="117"/>
      <c r="L24" s="2"/>
    </row>
    <row r="25" spans="2:12" ht="82.5" customHeight="1" thickBot="1">
      <c r="B25" s="267"/>
      <c r="C25" s="240" t="s">
        <v>49</v>
      </c>
      <c r="D25" s="241"/>
      <c r="E25" s="181"/>
      <c r="F25" s="131">
        <f>F13+F23</f>
        <v>203.10000000000002</v>
      </c>
      <c r="G25" s="131">
        <f>G13+G23</f>
        <v>49.760000000000005</v>
      </c>
      <c r="H25" s="131">
        <f>H13+H23</f>
        <v>168.76</v>
      </c>
      <c r="I25" s="182">
        <f>I13+I23</f>
        <v>1299.68</v>
      </c>
      <c r="J25" s="72">
        <f>J6+J7+J8+J10+J15+J16+J17+J18+J19+J21+J22+J23+J24</f>
        <v>13.92</v>
      </c>
      <c r="K25" s="73"/>
      <c r="L25" s="2"/>
    </row>
    <row r="26" spans="2:12" ht="171.75" customHeight="1" thickTop="1" thickBot="1">
      <c r="B26" s="183"/>
      <c r="C26" s="84"/>
      <c r="D26" s="184"/>
      <c r="E26" s="96"/>
      <c r="F26" s="97"/>
      <c r="G26" s="98"/>
      <c r="H26" s="99"/>
      <c r="I26" s="100"/>
      <c r="J26" s="101"/>
      <c r="K26" s="185"/>
      <c r="L26" s="2"/>
    </row>
    <row r="27" spans="2:12" ht="51" customHeight="1" thickTop="1">
      <c r="B27" s="244" t="s">
        <v>9</v>
      </c>
      <c r="C27" s="246" t="s">
        <v>0</v>
      </c>
      <c r="D27" s="242" t="s">
        <v>1</v>
      </c>
      <c r="E27" s="242" t="s">
        <v>600</v>
      </c>
      <c r="F27" s="254" t="s">
        <v>2</v>
      </c>
      <c r="G27" s="255"/>
      <c r="H27" s="256"/>
      <c r="I27" s="242" t="s">
        <v>6</v>
      </c>
      <c r="J27" s="242" t="s">
        <v>8</v>
      </c>
      <c r="K27" s="263" t="s">
        <v>7</v>
      </c>
      <c r="L27" s="1"/>
    </row>
    <row r="28" spans="2:12" ht="90.75" customHeight="1" thickBot="1">
      <c r="B28" s="245"/>
      <c r="C28" s="247"/>
      <c r="D28" s="243"/>
      <c r="E28" s="243"/>
      <c r="F28" s="64" t="s">
        <v>3</v>
      </c>
      <c r="G28" s="64" t="s">
        <v>4</v>
      </c>
      <c r="H28" s="64" t="s">
        <v>5</v>
      </c>
      <c r="I28" s="243"/>
      <c r="J28" s="243"/>
      <c r="K28" s="264"/>
      <c r="L28" s="2"/>
    </row>
    <row r="29" spans="2:12" ht="33.75" thickTop="1">
      <c r="B29" s="268" t="s">
        <v>590</v>
      </c>
      <c r="C29" s="257" t="s">
        <v>13</v>
      </c>
      <c r="D29" s="102" t="s">
        <v>622</v>
      </c>
      <c r="E29" s="119" t="s">
        <v>105</v>
      </c>
      <c r="F29" s="119" t="s">
        <v>118</v>
      </c>
      <c r="G29" s="119" t="s">
        <v>185</v>
      </c>
      <c r="H29" s="119" t="s">
        <v>306</v>
      </c>
      <c r="I29" s="119" t="s">
        <v>307</v>
      </c>
      <c r="J29" s="119" t="s">
        <v>585</v>
      </c>
      <c r="K29" s="120" t="s">
        <v>643</v>
      </c>
      <c r="L29" s="2"/>
    </row>
    <row r="30" spans="2:12" ht="33">
      <c r="B30" s="269"/>
      <c r="C30" s="238"/>
      <c r="D30" s="106" t="s">
        <v>621</v>
      </c>
      <c r="E30" s="107" t="s">
        <v>89</v>
      </c>
      <c r="F30" s="108" t="s">
        <v>135</v>
      </c>
      <c r="G30" s="108" t="s">
        <v>133</v>
      </c>
      <c r="H30" s="108" t="s">
        <v>136</v>
      </c>
      <c r="I30" s="107" t="s">
        <v>137</v>
      </c>
      <c r="J30" s="107" t="s">
        <v>587</v>
      </c>
      <c r="K30" s="109" t="s">
        <v>644</v>
      </c>
      <c r="L30" s="2"/>
    </row>
    <row r="31" spans="2:12" ht="33">
      <c r="B31" s="269"/>
      <c r="C31" s="238"/>
      <c r="D31" s="106" t="s">
        <v>610</v>
      </c>
      <c r="E31" s="107" t="s">
        <v>611</v>
      </c>
      <c r="F31" s="108" t="s">
        <v>612</v>
      </c>
      <c r="G31" s="108" t="s">
        <v>181</v>
      </c>
      <c r="H31" s="108" t="s">
        <v>613</v>
      </c>
      <c r="I31" s="107" t="s">
        <v>614</v>
      </c>
      <c r="J31" s="107"/>
      <c r="K31" s="109" t="s">
        <v>615</v>
      </c>
      <c r="L31" s="2"/>
    </row>
    <row r="32" spans="2:12" ht="33">
      <c r="B32" s="269"/>
      <c r="C32" s="238"/>
      <c r="D32" s="106" t="s">
        <v>623</v>
      </c>
      <c r="E32" s="107" t="s">
        <v>587</v>
      </c>
      <c r="F32" s="108" t="s">
        <v>254</v>
      </c>
      <c r="G32" s="108" t="s">
        <v>588</v>
      </c>
      <c r="H32" s="108" t="s">
        <v>254</v>
      </c>
      <c r="I32" s="107" t="s">
        <v>624</v>
      </c>
      <c r="J32" s="107">
        <v>0</v>
      </c>
      <c r="K32" s="109" t="s">
        <v>615</v>
      </c>
      <c r="L32" s="2"/>
    </row>
    <row r="33" spans="2:12" ht="33">
      <c r="B33" s="269"/>
      <c r="C33" s="239"/>
      <c r="D33" s="106" t="s">
        <v>641</v>
      </c>
      <c r="E33" s="107" t="s">
        <v>580</v>
      </c>
      <c r="F33" s="108" t="s">
        <v>587</v>
      </c>
      <c r="G33" s="108" t="s">
        <v>642</v>
      </c>
      <c r="H33" s="108" t="s">
        <v>326</v>
      </c>
      <c r="I33" s="107" t="s">
        <v>327</v>
      </c>
      <c r="J33" s="107"/>
      <c r="K33" s="109" t="s">
        <v>642</v>
      </c>
      <c r="L33" s="2"/>
    </row>
    <row r="34" spans="2:12" ht="33">
      <c r="B34" s="269"/>
      <c r="C34" s="127"/>
      <c r="D34" s="106" t="s">
        <v>625</v>
      </c>
      <c r="E34" s="107" t="s">
        <v>347</v>
      </c>
      <c r="F34" s="108" t="s">
        <v>267</v>
      </c>
      <c r="G34" s="108" t="s">
        <v>115</v>
      </c>
      <c r="H34" s="108" t="s">
        <v>349</v>
      </c>
      <c r="I34" s="107" t="s">
        <v>350</v>
      </c>
      <c r="J34" s="107"/>
      <c r="K34" s="109" t="s">
        <v>626</v>
      </c>
      <c r="L34" s="2"/>
    </row>
    <row r="35" spans="2:12" ht="33">
      <c r="B35" s="269"/>
      <c r="C35" s="127"/>
      <c r="D35" s="106"/>
      <c r="E35" s="107"/>
      <c r="F35" s="108"/>
      <c r="G35" s="108"/>
      <c r="H35" s="108"/>
      <c r="I35" s="107"/>
      <c r="J35" s="107"/>
      <c r="K35" s="109"/>
      <c r="L35" s="2"/>
    </row>
    <row r="36" spans="2:12" ht="33">
      <c r="B36" s="269"/>
      <c r="C36" s="127"/>
      <c r="D36" s="172" t="s">
        <v>604</v>
      </c>
      <c r="E36" s="173"/>
      <c r="F36" s="151">
        <f>F29+F30+F31+F32+F33+F34</f>
        <v>92.820000000000007</v>
      </c>
      <c r="G36" s="151">
        <f>G29+G30+G31+G32+G33+G34</f>
        <v>18.169999999999998</v>
      </c>
      <c r="H36" s="151">
        <f>H29+H30+H31+H32+H33+H34</f>
        <v>89.1</v>
      </c>
      <c r="I36" s="174">
        <f>I29+I30+I31+I32+I33+I34</f>
        <v>555.83999999999992</v>
      </c>
      <c r="J36" s="107"/>
      <c r="K36" s="109"/>
      <c r="L36" s="2"/>
    </row>
    <row r="37" spans="2:12" ht="33.75" thickBot="1">
      <c r="B37" s="269"/>
      <c r="C37" s="111"/>
      <c r="D37" s="118"/>
      <c r="E37" s="113"/>
      <c r="F37" s="113"/>
      <c r="G37" s="113"/>
      <c r="H37" s="113"/>
      <c r="I37" s="113"/>
      <c r="J37" s="113"/>
      <c r="K37" s="122"/>
      <c r="L37" s="2"/>
    </row>
    <row r="38" spans="2:12" ht="34.5" thickTop="1" thickBot="1">
      <c r="B38" s="269"/>
      <c r="C38" s="237" t="s">
        <v>11</v>
      </c>
      <c r="D38" s="102" t="s">
        <v>672</v>
      </c>
      <c r="E38" s="103" t="s">
        <v>238</v>
      </c>
      <c r="F38" s="104" t="s">
        <v>286</v>
      </c>
      <c r="G38" s="104" t="s">
        <v>425</v>
      </c>
      <c r="H38" s="104" t="s">
        <v>426</v>
      </c>
      <c r="I38" s="103" t="s">
        <v>427</v>
      </c>
      <c r="J38" s="103" t="s">
        <v>585</v>
      </c>
      <c r="K38" s="105" t="s">
        <v>280</v>
      </c>
      <c r="L38" s="2"/>
    </row>
    <row r="39" spans="2:12" ht="33.75" thickTop="1">
      <c r="B39" s="269"/>
      <c r="C39" s="238"/>
      <c r="D39" s="102" t="s">
        <v>607</v>
      </c>
      <c r="E39" s="103" t="s">
        <v>105</v>
      </c>
      <c r="F39" s="104" t="s">
        <v>633</v>
      </c>
      <c r="G39" s="104" t="s">
        <v>481</v>
      </c>
      <c r="H39" s="104" t="s">
        <v>634</v>
      </c>
      <c r="I39" s="103" t="s">
        <v>635</v>
      </c>
      <c r="J39" s="103" t="s">
        <v>585</v>
      </c>
      <c r="K39" s="105" t="s">
        <v>636</v>
      </c>
      <c r="L39" s="2"/>
    </row>
    <row r="40" spans="2:12" ht="33">
      <c r="B40" s="269"/>
      <c r="C40" s="238"/>
      <c r="D40" s="106" t="s">
        <v>627</v>
      </c>
      <c r="E40" s="107" t="s">
        <v>601</v>
      </c>
      <c r="F40" s="108" t="s">
        <v>273</v>
      </c>
      <c r="G40" s="108" t="s">
        <v>273</v>
      </c>
      <c r="H40" s="108" t="s">
        <v>290</v>
      </c>
      <c r="I40" s="107" t="s">
        <v>650</v>
      </c>
      <c r="J40" s="107">
        <v>0</v>
      </c>
      <c r="K40" s="109" t="s">
        <v>117</v>
      </c>
      <c r="L40" s="2"/>
    </row>
    <row r="41" spans="2:12" ht="33">
      <c r="B41" s="269"/>
      <c r="C41" s="238"/>
      <c r="D41" s="106" t="s">
        <v>610</v>
      </c>
      <c r="E41" s="107" t="s">
        <v>611</v>
      </c>
      <c r="F41" s="108" t="s">
        <v>612</v>
      </c>
      <c r="G41" s="108" t="s">
        <v>181</v>
      </c>
      <c r="H41" s="108" t="s">
        <v>613</v>
      </c>
      <c r="I41" s="107" t="s">
        <v>614</v>
      </c>
      <c r="J41" s="107"/>
      <c r="K41" s="109" t="s">
        <v>615</v>
      </c>
      <c r="L41" s="2"/>
    </row>
    <row r="42" spans="2:12" ht="33">
      <c r="B42" s="269"/>
      <c r="C42" s="238"/>
      <c r="D42" s="106" t="s">
        <v>649</v>
      </c>
      <c r="E42" s="107" t="s">
        <v>89</v>
      </c>
      <c r="F42" s="108" t="s">
        <v>90</v>
      </c>
      <c r="G42" s="108" t="s">
        <v>90</v>
      </c>
      <c r="H42" s="108" t="s">
        <v>91</v>
      </c>
      <c r="I42" s="107" t="s">
        <v>92</v>
      </c>
      <c r="J42" s="107" t="s">
        <v>586</v>
      </c>
      <c r="K42" s="109" t="s">
        <v>637</v>
      </c>
      <c r="L42" s="2"/>
    </row>
    <row r="43" spans="2:12" ht="33">
      <c r="B43" s="269"/>
      <c r="C43" s="238"/>
      <c r="D43" s="106"/>
      <c r="E43" s="107"/>
      <c r="F43" s="108"/>
      <c r="G43" s="108"/>
      <c r="H43" s="108"/>
      <c r="I43" s="107"/>
      <c r="J43" s="107"/>
      <c r="K43" s="109"/>
      <c r="L43" s="2"/>
    </row>
    <row r="44" spans="2:12" ht="33">
      <c r="B44" s="269"/>
      <c r="C44" s="238"/>
      <c r="D44" s="118"/>
      <c r="E44" s="113"/>
      <c r="F44" s="113"/>
      <c r="G44" s="113"/>
      <c r="H44" s="113"/>
      <c r="I44" s="113"/>
      <c r="J44" s="113"/>
      <c r="K44" s="122"/>
      <c r="L44" s="2"/>
    </row>
    <row r="45" spans="2:12" ht="33">
      <c r="B45" s="269"/>
      <c r="C45" s="238"/>
      <c r="D45" s="172" t="s">
        <v>603</v>
      </c>
      <c r="E45" s="186"/>
      <c r="F45" s="177">
        <f>F38+F39+F40+F41+F42+F43</f>
        <v>111.3</v>
      </c>
      <c r="G45" s="177">
        <f>G38+G39+G40+G41+G42+G43</f>
        <v>36.44</v>
      </c>
      <c r="H45" s="177">
        <f>H38+H39+H40+H41+H42+H43</f>
        <v>78.679999999999993</v>
      </c>
      <c r="I45" s="187">
        <f>I38+I39+I40+I41+I42+I43</f>
        <v>821.84</v>
      </c>
      <c r="J45" s="112"/>
      <c r="K45" s="114"/>
      <c r="L45" s="2"/>
    </row>
    <row r="46" spans="2:12" ht="33">
      <c r="B46" s="269"/>
      <c r="C46" s="238"/>
      <c r="D46" s="118"/>
      <c r="E46" s="113"/>
      <c r="F46" s="113"/>
      <c r="G46" s="113"/>
      <c r="H46" s="113"/>
      <c r="I46" s="113"/>
      <c r="J46" s="113"/>
      <c r="K46" s="122"/>
      <c r="L46" s="2"/>
    </row>
    <row r="47" spans="2:12" ht="33">
      <c r="B47" s="269"/>
      <c r="C47" s="238"/>
      <c r="D47" s="115"/>
      <c r="E47" s="116"/>
      <c r="F47" s="113"/>
      <c r="G47" s="113"/>
      <c r="H47" s="113"/>
      <c r="I47" s="116"/>
      <c r="J47" s="116"/>
      <c r="K47" s="117"/>
      <c r="L47" s="2"/>
    </row>
    <row r="48" spans="2:12" ht="33">
      <c r="B48" s="269"/>
      <c r="C48" s="239"/>
      <c r="D48" s="118"/>
      <c r="E48" s="116"/>
      <c r="F48" s="113"/>
      <c r="G48" s="113"/>
      <c r="H48" s="113"/>
      <c r="I48" s="116"/>
      <c r="J48" s="116"/>
      <c r="K48" s="117"/>
      <c r="L48" s="2"/>
    </row>
    <row r="49" spans="2:12" ht="58.5" customHeight="1" thickBot="1">
      <c r="B49" s="270"/>
      <c r="C49" s="258" t="s">
        <v>34</v>
      </c>
      <c r="D49" s="259"/>
      <c r="E49" s="189"/>
      <c r="F49" s="180">
        <f>F36+F45</f>
        <v>204.12</v>
      </c>
      <c r="G49" s="180">
        <f>G36+G45</f>
        <v>54.61</v>
      </c>
      <c r="H49" s="180">
        <f>H36+H45</f>
        <v>167.77999999999997</v>
      </c>
      <c r="I49" s="180">
        <f>I36+I45</f>
        <v>1377.6799999999998</v>
      </c>
      <c r="J49" s="71">
        <f>J29+J30+J31+J33+J38+J39+J40+J41+J42+J44+J45+J46+J47+J48</f>
        <v>9.9600000000000009</v>
      </c>
      <c r="K49" s="75"/>
      <c r="L49" s="2"/>
    </row>
    <row r="50" spans="2:12" ht="86.25" customHeight="1" thickTop="1" thickBot="1">
      <c r="B50" s="91"/>
      <c r="C50" s="84"/>
      <c r="D50" s="85"/>
      <c r="E50" s="89"/>
      <c r="F50" s="92"/>
      <c r="G50" s="93"/>
      <c r="H50" s="94"/>
      <c r="I50" s="86"/>
      <c r="J50" s="86"/>
      <c r="K50" s="90"/>
      <c r="L50" s="2"/>
    </row>
    <row r="51" spans="2:12" ht="51" customHeight="1" thickTop="1">
      <c r="B51" s="244" t="s">
        <v>9</v>
      </c>
      <c r="C51" s="246" t="s">
        <v>0</v>
      </c>
      <c r="D51" s="242" t="s">
        <v>1</v>
      </c>
      <c r="E51" s="242" t="s">
        <v>600</v>
      </c>
      <c r="F51" s="254" t="s">
        <v>2</v>
      </c>
      <c r="G51" s="255"/>
      <c r="H51" s="256"/>
      <c r="I51" s="242" t="s">
        <v>6</v>
      </c>
      <c r="J51" s="242" t="s">
        <v>8</v>
      </c>
      <c r="K51" s="263" t="s">
        <v>7</v>
      </c>
      <c r="L51" s="1"/>
    </row>
    <row r="52" spans="2:12" ht="90.75" customHeight="1" thickBot="1">
      <c r="B52" s="245"/>
      <c r="C52" s="247"/>
      <c r="D52" s="243"/>
      <c r="E52" s="243"/>
      <c r="F52" s="64" t="s">
        <v>3</v>
      </c>
      <c r="G52" s="64" t="s">
        <v>4</v>
      </c>
      <c r="H52" s="64" t="s">
        <v>5</v>
      </c>
      <c r="I52" s="243"/>
      <c r="J52" s="243"/>
      <c r="K52" s="264"/>
      <c r="L52" s="2"/>
    </row>
    <row r="53" spans="2:12" ht="37.5" customHeight="1" thickTop="1">
      <c r="B53" s="251" t="s">
        <v>592</v>
      </c>
      <c r="C53" s="260" t="s">
        <v>13</v>
      </c>
      <c r="D53" s="106" t="s">
        <v>673</v>
      </c>
      <c r="E53" s="107" t="s">
        <v>122</v>
      </c>
      <c r="F53" s="108" t="s">
        <v>185</v>
      </c>
      <c r="G53" s="108" t="s">
        <v>186</v>
      </c>
      <c r="H53" s="108" t="s">
        <v>187</v>
      </c>
      <c r="I53" s="107" t="s">
        <v>665</v>
      </c>
      <c r="J53" s="107" t="s">
        <v>96</v>
      </c>
      <c r="K53" s="109" t="s">
        <v>674</v>
      </c>
      <c r="L53" s="2"/>
    </row>
    <row r="54" spans="2:12" ht="33">
      <c r="B54" s="252"/>
      <c r="C54" s="261"/>
      <c r="D54" s="106" t="s">
        <v>621</v>
      </c>
      <c r="E54" s="107" t="s">
        <v>89</v>
      </c>
      <c r="F54" s="108" t="s">
        <v>135</v>
      </c>
      <c r="G54" s="108" t="s">
        <v>133</v>
      </c>
      <c r="H54" s="108" t="s">
        <v>136</v>
      </c>
      <c r="I54" s="107" t="s">
        <v>137</v>
      </c>
      <c r="J54" s="107" t="s">
        <v>587</v>
      </c>
      <c r="K54" s="109" t="s">
        <v>644</v>
      </c>
      <c r="L54" s="2"/>
    </row>
    <row r="55" spans="2:12" ht="33">
      <c r="B55" s="252"/>
      <c r="C55" s="261"/>
      <c r="D55" s="106" t="s">
        <v>610</v>
      </c>
      <c r="E55" s="107" t="s">
        <v>611</v>
      </c>
      <c r="F55" s="108" t="s">
        <v>612</v>
      </c>
      <c r="G55" s="108" t="s">
        <v>181</v>
      </c>
      <c r="H55" s="108" t="s">
        <v>613</v>
      </c>
      <c r="I55" s="107" t="s">
        <v>614</v>
      </c>
      <c r="J55" s="107"/>
      <c r="K55" s="109" t="s">
        <v>615</v>
      </c>
      <c r="L55" s="2"/>
    </row>
    <row r="56" spans="2:12" ht="33">
      <c r="B56" s="252"/>
      <c r="C56" s="262"/>
      <c r="D56" s="106" t="s">
        <v>623</v>
      </c>
      <c r="E56" s="107" t="s">
        <v>587</v>
      </c>
      <c r="F56" s="108" t="s">
        <v>254</v>
      </c>
      <c r="G56" s="108" t="s">
        <v>588</v>
      </c>
      <c r="H56" s="108" t="s">
        <v>254</v>
      </c>
      <c r="I56" s="107" t="s">
        <v>624</v>
      </c>
      <c r="J56" s="107">
        <v>0</v>
      </c>
      <c r="K56" s="109" t="s">
        <v>615</v>
      </c>
      <c r="L56" s="2"/>
    </row>
    <row r="57" spans="2:12" ht="33">
      <c r="B57" s="252"/>
      <c r="C57" s="110"/>
      <c r="D57" s="106"/>
      <c r="E57" s="107"/>
      <c r="F57" s="108"/>
      <c r="G57" s="108"/>
      <c r="H57" s="108"/>
      <c r="I57" s="107"/>
      <c r="J57" s="112"/>
      <c r="K57" s="109"/>
      <c r="L57" s="2"/>
    </row>
    <row r="58" spans="2:12" ht="33">
      <c r="B58" s="252"/>
      <c r="C58" s="125"/>
      <c r="D58" s="106"/>
      <c r="E58" s="112"/>
      <c r="F58" s="113"/>
      <c r="G58" s="113"/>
      <c r="H58" s="113"/>
      <c r="I58" s="112"/>
      <c r="J58" s="112"/>
      <c r="K58" s="114"/>
      <c r="L58" s="2"/>
    </row>
    <row r="59" spans="2:12" ht="33">
      <c r="B59" s="252"/>
      <c r="C59" s="125"/>
      <c r="D59" s="172" t="s">
        <v>604</v>
      </c>
      <c r="E59" s="186"/>
      <c r="F59" s="177">
        <f>F53+F54+F55+F56+F57</f>
        <v>87.42</v>
      </c>
      <c r="G59" s="177">
        <f>G53+G54+G55+G56+G57</f>
        <v>16.47</v>
      </c>
      <c r="H59" s="177">
        <f>H53+H54+H55+H56+H57</f>
        <v>43.4</v>
      </c>
      <c r="I59" s="187">
        <f>I53+I54+I55+I56+I57</f>
        <v>352.84</v>
      </c>
      <c r="J59" s="112"/>
      <c r="K59" s="114"/>
      <c r="L59" s="2"/>
    </row>
    <row r="60" spans="2:12" ht="33">
      <c r="B60" s="252"/>
      <c r="C60" s="111"/>
      <c r="D60" s="106"/>
      <c r="E60" s="112"/>
      <c r="F60" s="113"/>
      <c r="G60" s="113"/>
      <c r="H60" s="113"/>
      <c r="I60" s="112"/>
      <c r="J60" s="112"/>
      <c r="K60" s="114"/>
      <c r="L60" s="2"/>
    </row>
    <row r="61" spans="2:12" ht="33">
      <c r="B61" s="252"/>
      <c r="C61" s="229" t="s">
        <v>11</v>
      </c>
      <c r="D61" s="118" t="s">
        <v>682</v>
      </c>
      <c r="E61" s="108" t="s">
        <v>122</v>
      </c>
      <c r="F61" s="108" t="s">
        <v>100</v>
      </c>
      <c r="G61" s="108" t="s">
        <v>642</v>
      </c>
      <c r="H61" s="108" t="s">
        <v>351</v>
      </c>
      <c r="I61" s="108" t="s">
        <v>352</v>
      </c>
      <c r="J61" s="108"/>
      <c r="K61" s="123" t="s">
        <v>113</v>
      </c>
      <c r="L61" s="2"/>
    </row>
    <row r="62" spans="2:12" ht="38.25" customHeight="1">
      <c r="B62" s="252"/>
      <c r="C62" s="230"/>
      <c r="D62" s="106" t="s">
        <v>620</v>
      </c>
      <c r="E62" s="107" t="s">
        <v>89</v>
      </c>
      <c r="F62" s="108" t="s">
        <v>645</v>
      </c>
      <c r="G62" s="108" t="s">
        <v>646</v>
      </c>
      <c r="H62" s="108" t="s">
        <v>647</v>
      </c>
      <c r="I62" s="107" t="s">
        <v>648</v>
      </c>
      <c r="J62" s="107" t="s">
        <v>96</v>
      </c>
      <c r="K62" s="109" t="s">
        <v>296</v>
      </c>
      <c r="L62" s="2"/>
    </row>
    <row r="63" spans="2:12" ht="33">
      <c r="B63" s="252"/>
      <c r="C63" s="230"/>
      <c r="D63" s="106" t="s">
        <v>627</v>
      </c>
      <c r="E63" s="107" t="s">
        <v>601</v>
      </c>
      <c r="F63" s="108" t="s">
        <v>273</v>
      </c>
      <c r="G63" s="108" t="s">
        <v>273</v>
      </c>
      <c r="H63" s="108" t="s">
        <v>290</v>
      </c>
      <c r="I63" s="107" t="s">
        <v>650</v>
      </c>
      <c r="J63" s="107">
        <v>0</v>
      </c>
      <c r="K63" s="109" t="s">
        <v>117</v>
      </c>
      <c r="L63" s="2"/>
    </row>
    <row r="64" spans="2:12" ht="50.25" customHeight="1">
      <c r="B64" s="252"/>
      <c r="C64" s="230"/>
      <c r="D64" s="106" t="s">
        <v>649</v>
      </c>
      <c r="E64" s="107" t="s">
        <v>89</v>
      </c>
      <c r="F64" s="108" t="s">
        <v>90</v>
      </c>
      <c r="G64" s="108" t="s">
        <v>90</v>
      </c>
      <c r="H64" s="108" t="s">
        <v>91</v>
      </c>
      <c r="I64" s="107" t="s">
        <v>92</v>
      </c>
      <c r="J64" s="107" t="s">
        <v>586</v>
      </c>
      <c r="K64" s="109" t="s">
        <v>637</v>
      </c>
      <c r="L64" s="2"/>
    </row>
    <row r="65" spans="2:12" ht="33">
      <c r="B65" s="252"/>
      <c r="C65" s="230"/>
      <c r="D65" s="106" t="s">
        <v>610</v>
      </c>
      <c r="E65" s="107" t="s">
        <v>611</v>
      </c>
      <c r="F65" s="108" t="s">
        <v>612</v>
      </c>
      <c r="G65" s="108" t="s">
        <v>181</v>
      </c>
      <c r="H65" s="108" t="s">
        <v>613</v>
      </c>
      <c r="I65" s="107" t="s">
        <v>614</v>
      </c>
      <c r="J65" s="107"/>
      <c r="K65" s="109" t="s">
        <v>615</v>
      </c>
      <c r="L65" s="2"/>
    </row>
    <row r="66" spans="2:12" ht="33">
      <c r="B66" s="252"/>
      <c r="C66" s="127"/>
      <c r="D66" s="106" t="s">
        <v>628</v>
      </c>
      <c r="E66" s="107" t="s">
        <v>212</v>
      </c>
      <c r="F66" s="108" t="s">
        <v>414</v>
      </c>
      <c r="G66" s="108" t="s">
        <v>90</v>
      </c>
      <c r="H66" s="108" t="s">
        <v>261</v>
      </c>
      <c r="I66" s="107" t="s">
        <v>417</v>
      </c>
      <c r="J66" s="112"/>
      <c r="K66" s="109" t="s">
        <v>651</v>
      </c>
      <c r="L66" s="2"/>
    </row>
    <row r="67" spans="2:12" ht="33">
      <c r="B67" s="252"/>
      <c r="C67" s="271"/>
      <c r="D67" s="190" t="s">
        <v>603</v>
      </c>
      <c r="E67" s="191"/>
      <c r="F67" s="177">
        <f>F61+F62+F63+F64+F65</f>
        <v>112.3</v>
      </c>
      <c r="G67" s="177">
        <f>G61+G62+G63+G64+G65</f>
        <v>33.339999999999996</v>
      </c>
      <c r="H67" s="177">
        <f>H61+H62+H63+H64+H65</f>
        <v>67.98</v>
      </c>
      <c r="I67" s="177">
        <f>I61+I62+I63+I64+I65+I66</f>
        <v>843.84</v>
      </c>
      <c r="J67" s="113"/>
      <c r="K67" s="122"/>
      <c r="L67" s="2"/>
    </row>
    <row r="68" spans="2:12" ht="33">
      <c r="B68" s="252"/>
      <c r="C68" s="272"/>
      <c r="D68" s="128"/>
      <c r="E68" s="116"/>
      <c r="F68" s="113"/>
      <c r="G68" s="113"/>
      <c r="H68" s="129"/>
      <c r="I68" s="113"/>
      <c r="J68" s="113"/>
      <c r="K68" s="122"/>
    </row>
    <row r="69" spans="2:12" ht="33">
      <c r="B69" s="252"/>
      <c r="C69" s="272"/>
      <c r="D69" s="115"/>
      <c r="E69" s="116"/>
      <c r="F69" s="113"/>
      <c r="G69" s="113"/>
      <c r="H69" s="113"/>
      <c r="I69" s="116"/>
      <c r="J69" s="116"/>
      <c r="K69" s="117"/>
      <c r="L69" s="2"/>
    </row>
    <row r="70" spans="2:12" ht="33">
      <c r="B70" s="252"/>
      <c r="C70" s="273"/>
      <c r="D70" s="118"/>
      <c r="E70" s="116"/>
      <c r="F70" s="113"/>
      <c r="G70" s="113"/>
      <c r="H70" s="113"/>
      <c r="I70" s="116"/>
      <c r="J70" s="116"/>
      <c r="K70" s="117"/>
      <c r="L70" s="2"/>
    </row>
    <row r="71" spans="2:12" ht="33.75" thickBot="1">
      <c r="B71" s="253"/>
      <c r="C71" s="240" t="s">
        <v>35</v>
      </c>
      <c r="D71" s="241"/>
      <c r="E71" s="130"/>
      <c r="F71" s="131">
        <f>F59+F67</f>
        <v>199.72</v>
      </c>
      <c r="G71" s="131">
        <f>G59+G67</f>
        <v>49.809999999999995</v>
      </c>
      <c r="H71" s="131">
        <f>H59+H67</f>
        <v>111.38</v>
      </c>
      <c r="I71" s="131">
        <f>I59+I67</f>
        <v>1196.68</v>
      </c>
      <c r="J71" s="132">
        <f>J53+J54+J55+J57+J61+J62+J63+J64+J67+J68+J65+J69+J70</f>
        <v>6</v>
      </c>
      <c r="K71" s="133"/>
      <c r="L71" s="2"/>
    </row>
    <row r="72" spans="2:12" ht="72" customHeight="1" thickTop="1">
      <c r="B72" s="134"/>
      <c r="C72" s="135"/>
      <c r="D72" s="136"/>
      <c r="E72" s="137"/>
      <c r="F72" s="138"/>
      <c r="G72" s="139"/>
      <c r="H72" s="140"/>
      <c r="I72" s="141"/>
      <c r="J72" s="142"/>
      <c r="K72" s="143"/>
      <c r="L72" s="2"/>
    </row>
    <row r="73" spans="2:12" ht="7.5" hidden="1" customHeight="1" thickTop="1">
      <c r="B73" s="244" t="s">
        <v>9</v>
      </c>
      <c r="C73" s="246" t="s">
        <v>0</v>
      </c>
      <c r="D73" s="242" t="s">
        <v>1</v>
      </c>
      <c r="E73" s="242" t="s">
        <v>30</v>
      </c>
      <c r="F73" s="254" t="s">
        <v>2</v>
      </c>
      <c r="G73" s="255"/>
      <c r="H73" s="256"/>
      <c r="I73" s="242" t="s">
        <v>6</v>
      </c>
      <c r="J73" s="242" t="s">
        <v>8</v>
      </c>
      <c r="K73" s="263" t="s">
        <v>7</v>
      </c>
      <c r="L73" s="1"/>
    </row>
    <row r="74" spans="2:12" ht="138" customHeight="1" thickBot="1">
      <c r="B74" s="245"/>
      <c r="C74" s="247"/>
      <c r="D74" s="243"/>
      <c r="E74" s="243"/>
      <c r="F74" s="64" t="s">
        <v>3</v>
      </c>
      <c r="G74" s="64" t="s">
        <v>4</v>
      </c>
      <c r="H74" s="64" t="s">
        <v>5</v>
      </c>
      <c r="I74" s="243"/>
      <c r="J74" s="243"/>
      <c r="K74" s="264"/>
      <c r="L74" s="2"/>
    </row>
    <row r="75" spans="2:12" ht="77.25" customHeight="1" thickTop="1">
      <c r="B75" s="231" t="s">
        <v>593</v>
      </c>
      <c r="C75" s="257" t="s">
        <v>13</v>
      </c>
      <c r="D75" s="126" t="s">
        <v>652</v>
      </c>
      <c r="E75" s="108" t="s">
        <v>122</v>
      </c>
      <c r="F75" s="108" t="s">
        <v>346</v>
      </c>
      <c r="G75" s="108" t="s">
        <v>365</v>
      </c>
      <c r="H75" s="108" t="s">
        <v>653</v>
      </c>
      <c r="I75" s="108" t="s">
        <v>142</v>
      </c>
      <c r="J75" s="108" t="s">
        <v>334</v>
      </c>
      <c r="K75" s="123" t="s">
        <v>654</v>
      </c>
      <c r="L75" s="2"/>
    </row>
    <row r="76" spans="2:12" ht="33">
      <c r="B76" s="232"/>
      <c r="C76" s="238"/>
      <c r="D76" s="106" t="s">
        <v>621</v>
      </c>
      <c r="E76" s="107" t="s">
        <v>89</v>
      </c>
      <c r="F76" s="108" t="s">
        <v>135</v>
      </c>
      <c r="G76" s="108" t="s">
        <v>133</v>
      </c>
      <c r="H76" s="108" t="s">
        <v>136</v>
      </c>
      <c r="I76" s="107" t="s">
        <v>137</v>
      </c>
      <c r="J76" s="107" t="s">
        <v>587</v>
      </c>
      <c r="K76" s="109" t="s">
        <v>644</v>
      </c>
      <c r="L76" s="2"/>
    </row>
    <row r="77" spans="2:12" ht="33">
      <c r="B77" s="232"/>
      <c r="C77" s="238"/>
      <c r="D77" s="106" t="s">
        <v>610</v>
      </c>
      <c r="E77" s="107" t="s">
        <v>611</v>
      </c>
      <c r="F77" s="108" t="s">
        <v>612</v>
      </c>
      <c r="G77" s="108" t="s">
        <v>181</v>
      </c>
      <c r="H77" s="108" t="s">
        <v>613</v>
      </c>
      <c r="I77" s="107" t="s">
        <v>614</v>
      </c>
      <c r="J77" s="107"/>
      <c r="K77" s="109" t="s">
        <v>615</v>
      </c>
      <c r="L77" s="2"/>
    </row>
    <row r="78" spans="2:12" ht="33">
      <c r="B78" s="232"/>
      <c r="C78" s="238"/>
      <c r="D78" s="106" t="s">
        <v>623</v>
      </c>
      <c r="E78" s="107" t="s">
        <v>587</v>
      </c>
      <c r="F78" s="108" t="s">
        <v>254</v>
      </c>
      <c r="G78" s="108" t="s">
        <v>588</v>
      </c>
      <c r="H78" s="108" t="s">
        <v>254</v>
      </c>
      <c r="I78" s="107" t="s">
        <v>624</v>
      </c>
      <c r="J78" s="107">
        <v>0</v>
      </c>
      <c r="K78" s="109" t="s">
        <v>615</v>
      </c>
      <c r="L78" s="2"/>
    </row>
    <row r="79" spans="2:12" ht="33">
      <c r="B79" s="232"/>
      <c r="C79" s="238"/>
      <c r="D79" s="106" t="s">
        <v>641</v>
      </c>
      <c r="E79" s="107" t="s">
        <v>580</v>
      </c>
      <c r="F79" s="108" t="s">
        <v>587</v>
      </c>
      <c r="G79" s="108" t="s">
        <v>642</v>
      </c>
      <c r="H79" s="108" t="s">
        <v>326</v>
      </c>
      <c r="I79" s="107" t="s">
        <v>327</v>
      </c>
      <c r="J79" s="107"/>
      <c r="K79" s="109" t="s">
        <v>642</v>
      </c>
      <c r="L79" s="2"/>
    </row>
    <row r="80" spans="2:12" ht="33">
      <c r="B80" s="232"/>
      <c r="C80" s="238"/>
      <c r="D80" s="106" t="s">
        <v>629</v>
      </c>
      <c r="E80" s="107" t="s">
        <v>347</v>
      </c>
      <c r="F80" s="108" t="s">
        <v>278</v>
      </c>
      <c r="G80" s="108" t="s">
        <v>278</v>
      </c>
      <c r="H80" s="108" t="s">
        <v>102</v>
      </c>
      <c r="I80" s="107" t="s">
        <v>417</v>
      </c>
      <c r="J80" s="107"/>
      <c r="K80" s="109" t="s">
        <v>626</v>
      </c>
      <c r="L80" s="2"/>
    </row>
    <row r="81" spans="2:13" ht="33">
      <c r="B81" s="232"/>
      <c r="C81" s="238"/>
      <c r="D81" s="172" t="s">
        <v>604</v>
      </c>
      <c r="E81" s="174"/>
      <c r="F81" s="151">
        <f>F75+F76+F77+F78+F79</f>
        <v>93.22</v>
      </c>
      <c r="G81" s="151">
        <f>G75+G76+G77+G78+G79</f>
        <v>19.97</v>
      </c>
      <c r="H81" s="151">
        <f>H75+H76+H77+H78</f>
        <v>31.6</v>
      </c>
      <c r="I81" s="174">
        <f>I75+I76+I77+I78+I79</f>
        <v>398.84</v>
      </c>
      <c r="J81" s="107"/>
      <c r="K81" s="109"/>
      <c r="M81" s="2"/>
    </row>
    <row r="82" spans="2:13" ht="33">
      <c r="B82" s="232"/>
      <c r="C82" s="239"/>
      <c r="D82" s="118"/>
      <c r="E82" s="113"/>
      <c r="F82" s="113"/>
      <c r="G82" s="113"/>
      <c r="H82" s="113"/>
      <c r="I82" s="113"/>
      <c r="J82" s="113"/>
      <c r="K82" s="122"/>
      <c r="M82" s="2"/>
    </row>
    <row r="83" spans="2:13" ht="66">
      <c r="B83" s="232"/>
      <c r="C83" s="237" t="s">
        <v>11</v>
      </c>
      <c r="D83" s="153" t="s">
        <v>667</v>
      </c>
      <c r="E83" s="119" t="s">
        <v>122</v>
      </c>
      <c r="F83" s="119" t="s">
        <v>157</v>
      </c>
      <c r="G83" s="119" t="s">
        <v>668</v>
      </c>
      <c r="H83" s="119" t="s">
        <v>159</v>
      </c>
      <c r="I83" s="119" t="s">
        <v>160</v>
      </c>
      <c r="J83" s="119" t="s">
        <v>585</v>
      </c>
      <c r="K83" s="124" t="s">
        <v>669</v>
      </c>
      <c r="L83" s="2"/>
    </row>
    <row r="84" spans="2:13" ht="33">
      <c r="B84" s="232"/>
      <c r="C84" s="238"/>
      <c r="D84" s="118" t="s">
        <v>675</v>
      </c>
      <c r="E84" s="108" t="s">
        <v>289</v>
      </c>
      <c r="F84" s="144" t="s">
        <v>676</v>
      </c>
      <c r="G84" s="108" t="s">
        <v>677</v>
      </c>
      <c r="H84" s="108" t="s">
        <v>240</v>
      </c>
      <c r="I84" s="108" t="s">
        <v>678</v>
      </c>
      <c r="J84" s="108"/>
      <c r="K84" s="123" t="s">
        <v>679</v>
      </c>
      <c r="L84" s="2"/>
    </row>
    <row r="85" spans="2:13" ht="26.25" hidden="1" customHeight="1">
      <c r="B85" s="232"/>
      <c r="C85" s="238"/>
      <c r="D85" s="118"/>
      <c r="E85" s="108"/>
      <c r="F85" s="108"/>
      <c r="G85" s="108"/>
      <c r="H85" s="108"/>
      <c r="I85" s="108"/>
      <c r="J85" s="108"/>
      <c r="K85" s="123"/>
      <c r="L85" s="2"/>
    </row>
    <row r="86" spans="2:13" ht="38.25" customHeight="1">
      <c r="B86" s="232"/>
      <c r="C86" s="238"/>
      <c r="D86" s="106" t="s">
        <v>649</v>
      </c>
      <c r="E86" s="107" t="s">
        <v>89</v>
      </c>
      <c r="F86" s="108" t="s">
        <v>90</v>
      </c>
      <c r="G86" s="108" t="s">
        <v>90</v>
      </c>
      <c r="H86" s="108" t="s">
        <v>91</v>
      </c>
      <c r="I86" s="107" t="s">
        <v>92</v>
      </c>
      <c r="J86" s="107" t="s">
        <v>586</v>
      </c>
      <c r="K86" s="109" t="s">
        <v>637</v>
      </c>
      <c r="L86" s="2"/>
    </row>
    <row r="87" spans="2:13" ht="42.75" customHeight="1">
      <c r="B87" s="232"/>
      <c r="C87" s="238"/>
      <c r="D87" s="106" t="s">
        <v>610</v>
      </c>
      <c r="E87" s="107" t="s">
        <v>611</v>
      </c>
      <c r="F87" s="108" t="s">
        <v>612</v>
      </c>
      <c r="G87" s="108" t="s">
        <v>181</v>
      </c>
      <c r="H87" s="108" t="s">
        <v>613</v>
      </c>
      <c r="I87" s="107" t="s">
        <v>614</v>
      </c>
      <c r="J87" s="107"/>
      <c r="K87" s="109" t="s">
        <v>615</v>
      </c>
      <c r="L87" s="2"/>
    </row>
    <row r="88" spans="2:13" ht="54.75" customHeight="1">
      <c r="B88" s="232"/>
      <c r="C88" s="238"/>
      <c r="D88" s="106"/>
      <c r="E88" s="107"/>
      <c r="F88" s="108"/>
      <c r="G88" s="108"/>
      <c r="H88" s="108"/>
      <c r="I88" s="107"/>
      <c r="J88" s="107"/>
      <c r="K88" s="109"/>
      <c r="L88" s="2"/>
    </row>
    <row r="89" spans="2:13" ht="32.25" customHeight="1">
      <c r="B89" s="232"/>
      <c r="C89" s="238"/>
      <c r="D89" s="106"/>
      <c r="E89" s="107"/>
      <c r="F89" s="108"/>
      <c r="G89" s="108"/>
      <c r="H89" s="108"/>
      <c r="I89" s="107"/>
      <c r="J89" s="107"/>
      <c r="K89" s="109"/>
      <c r="L89" s="2"/>
    </row>
    <row r="90" spans="2:13" ht="33">
      <c r="B90" s="232"/>
      <c r="C90" s="238"/>
      <c r="D90" s="145"/>
      <c r="E90" s="146"/>
      <c r="F90" s="147"/>
      <c r="G90" s="147"/>
      <c r="H90" s="147"/>
      <c r="I90" s="147"/>
      <c r="J90" s="147"/>
      <c r="K90" s="148"/>
      <c r="L90" s="2"/>
    </row>
    <row r="91" spans="2:13" ht="33">
      <c r="B91" s="232"/>
      <c r="C91" s="238"/>
      <c r="D91" s="175" t="s">
        <v>603</v>
      </c>
      <c r="E91" s="176"/>
      <c r="F91" s="177">
        <f>F83+F84+F86+F87+F88+F89</f>
        <v>105</v>
      </c>
      <c r="G91" s="177">
        <f>G83+G84+G86+G87+G88+G89</f>
        <v>32.94</v>
      </c>
      <c r="H91" s="177">
        <f>H83+H86+H84+H87+H88+H89</f>
        <v>37.379999999999988</v>
      </c>
      <c r="I91" s="178">
        <f>I83+I84+I86+I87+I88+I89</f>
        <v>537.84</v>
      </c>
      <c r="J91" s="116"/>
      <c r="K91" s="117"/>
      <c r="L91" s="2"/>
    </row>
    <row r="92" spans="2:13" ht="24.75" customHeight="1">
      <c r="B92" s="232"/>
      <c r="C92" s="239"/>
      <c r="D92" s="118"/>
      <c r="E92" s="116"/>
      <c r="F92" s="113"/>
      <c r="G92" s="113"/>
      <c r="H92" s="113"/>
      <c r="I92" s="116"/>
      <c r="J92" s="116"/>
      <c r="K92" s="117"/>
      <c r="L92" s="2"/>
    </row>
    <row r="93" spans="2:13" ht="49.5" customHeight="1" thickBot="1">
      <c r="B93" s="233"/>
      <c r="C93" s="292" t="s">
        <v>61</v>
      </c>
      <c r="D93" s="293"/>
      <c r="E93" s="188"/>
      <c r="F93" s="179">
        <f>F81+F91</f>
        <v>198.22</v>
      </c>
      <c r="G93" s="179">
        <f>G81+G91</f>
        <v>52.91</v>
      </c>
      <c r="H93" s="179">
        <f>H81+H91</f>
        <v>68.97999999999999</v>
      </c>
      <c r="I93" s="179">
        <f>I81+I91</f>
        <v>936.68000000000006</v>
      </c>
      <c r="J93" s="71">
        <f>J75+J76+J77+J81+J83+J84+J86+J89+J87+J90+J91+J92</f>
        <v>13.92</v>
      </c>
      <c r="K93" s="75"/>
      <c r="L93" s="2"/>
    </row>
    <row r="94" spans="2:13" ht="143.25" customHeight="1" thickTop="1" thickBot="1">
      <c r="B94" s="192"/>
      <c r="C94" s="184"/>
      <c r="D94" s="85"/>
      <c r="E94" s="89"/>
      <c r="F94" s="97"/>
      <c r="G94" s="98"/>
      <c r="H94" s="99"/>
      <c r="I94" s="149"/>
      <c r="J94" s="86"/>
      <c r="K94" s="193"/>
      <c r="L94" s="2"/>
    </row>
    <row r="95" spans="2:13" ht="51" customHeight="1" thickTop="1">
      <c r="B95" s="244" t="s">
        <v>9</v>
      </c>
      <c r="C95" s="246" t="s">
        <v>0</v>
      </c>
      <c r="D95" s="242" t="s">
        <v>1</v>
      </c>
      <c r="E95" s="242" t="s">
        <v>600</v>
      </c>
      <c r="F95" s="254" t="s">
        <v>2</v>
      </c>
      <c r="G95" s="255"/>
      <c r="H95" s="256"/>
      <c r="I95" s="242" t="s">
        <v>6</v>
      </c>
      <c r="J95" s="242" t="s">
        <v>8</v>
      </c>
      <c r="K95" s="263" t="s">
        <v>7</v>
      </c>
      <c r="L95" s="1"/>
    </row>
    <row r="96" spans="2:13" ht="90.75" customHeight="1" thickBot="1">
      <c r="B96" s="245"/>
      <c r="C96" s="247"/>
      <c r="D96" s="243"/>
      <c r="E96" s="243"/>
      <c r="F96" s="64" t="s">
        <v>3</v>
      </c>
      <c r="G96" s="64" t="s">
        <v>4</v>
      </c>
      <c r="H96" s="64" t="s">
        <v>5</v>
      </c>
      <c r="I96" s="243"/>
      <c r="J96" s="243"/>
      <c r="K96" s="264"/>
      <c r="L96" s="2"/>
    </row>
    <row r="97" spans="2:13" ht="36.75" customHeight="1" thickTop="1">
      <c r="B97" s="231" t="s">
        <v>594</v>
      </c>
      <c r="C97" s="257" t="s">
        <v>13</v>
      </c>
      <c r="D97" s="126" t="s">
        <v>680</v>
      </c>
      <c r="E97" s="108" t="s">
        <v>122</v>
      </c>
      <c r="F97" s="108" t="s">
        <v>630</v>
      </c>
      <c r="G97" s="108" t="s">
        <v>431</v>
      </c>
      <c r="H97" s="108" t="s">
        <v>681</v>
      </c>
      <c r="I97" s="108" t="s">
        <v>433</v>
      </c>
      <c r="J97" s="108" t="s">
        <v>591</v>
      </c>
      <c r="K97" s="123" t="s">
        <v>410</v>
      </c>
      <c r="L97" s="2"/>
    </row>
    <row r="98" spans="2:13" ht="33">
      <c r="B98" s="232"/>
      <c r="C98" s="238"/>
      <c r="D98" s="106" t="s">
        <v>641</v>
      </c>
      <c r="E98" s="107" t="s">
        <v>580</v>
      </c>
      <c r="F98" s="108" t="s">
        <v>587</v>
      </c>
      <c r="G98" s="108" t="s">
        <v>642</v>
      </c>
      <c r="H98" s="108" t="s">
        <v>326</v>
      </c>
      <c r="I98" s="107" t="s">
        <v>327</v>
      </c>
      <c r="J98" s="107"/>
      <c r="K98" s="109" t="s">
        <v>642</v>
      </c>
      <c r="L98" s="2"/>
    </row>
    <row r="99" spans="2:13" ht="33">
      <c r="B99" s="232"/>
      <c r="C99" s="238"/>
      <c r="D99" s="106" t="s">
        <v>621</v>
      </c>
      <c r="E99" s="107" t="s">
        <v>89</v>
      </c>
      <c r="F99" s="108" t="s">
        <v>135</v>
      </c>
      <c r="G99" s="108" t="s">
        <v>133</v>
      </c>
      <c r="H99" s="108" t="s">
        <v>136</v>
      </c>
      <c r="I99" s="107" t="s">
        <v>137</v>
      </c>
      <c r="J99" s="107" t="s">
        <v>587</v>
      </c>
      <c r="K99" s="109" t="s">
        <v>644</v>
      </c>
      <c r="L99" s="2"/>
    </row>
    <row r="100" spans="2:13" ht="33">
      <c r="B100" s="232"/>
      <c r="C100" s="239"/>
      <c r="D100" s="106" t="s">
        <v>610</v>
      </c>
      <c r="E100" s="107" t="s">
        <v>611</v>
      </c>
      <c r="F100" s="108" t="s">
        <v>612</v>
      </c>
      <c r="G100" s="108" t="s">
        <v>181</v>
      </c>
      <c r="H100" s="108" t="s">
        <v>613</v>
      </c>
      <c r="I100" s="107" t="s">
        <v>614</v>
      </c>
      <c r="J100" s="107"/>
      <c r="K100" s="109" t="s">
        <v>615</v>
      </c>
      <c r="L100" s="2"/>
    </row>
    <row r="101" spans="2:13" ht="33">
      <c r="B101" s="232"/>
      <c r="C101" s="110"/>
      <c r="D101" s="106"/>
      <c r="E101" s="107"/>
      <c r="F101" s="108"/>
      <c r="G101" s="108"/>
      <c r="H101" s="108"/>
      <c r="I101" s="107"/>
      <c r="J101" s="107"/>
      <c r="K101" s="109"/>
      <c r="M101" s="2"/>
    </row>
    <row r="102" spans="2:13" ht="33">
      <c r="B102" s="232"/>
      <c r="C102" s="125"/>
      <c r="D102" s="118"/>
      <c r="E102" s="113"/>
      <c r="F102" s="113"/>
      <c r="G102" s="113"/>
      <c r="H102" s="113"/>
      <c r="I102" s="113"/>
      <c r="J102" s="113"/>
      <c r="K102" s="122"/>
      <c r="M102" s="2"/>
    </row>
    <row r="103" spans="2:13" ht="33">
      <c r="B103" s="232"/>
      <c r="C103" s="125"/>
      <c r="D103" s="190" t="s">
        <v>604</v>
      </c>
      <c r="E103" s="191"/>
      <c r="F103" s="177">
        <f>F97+F98+F99+F100+F101</f>
        <v>93.3</v>
      </c>
      <c r="G103" s="177">
        <f>G97+G98+G99+G100+G101</f>
        <v>16.57</v>
      </c>
      <c r="H103" s="177">
        <f>H97+H98+H99+H100+H101</f>
        <v>51.18</v>
      </c>
      <c r="I103" s="177">
        <f>I97+I98+I99+I100+I101</f>
        <v>390.84</v>
      </c>
      <c r="J103" s="113"/>
      <c r="K103" s="122"/>
      <c r="M103" s="2"/>
    </row>
    <row r="104" spans="2:13" ht="33">
      <c r="B104" s="232"/>
      <c r="C104" s="111"/>
      <c r="D104" s="118"/>
      <c r="E104" s="113"/>
      <c r="F104" s="113"/>
      <c r="G104" s="113"/>
      <c r="H104" s="113"/>
      <c r="I104" s="113"/>
      <c r="J104" s="113"/>
      <c r="K104" s="122"/>
      <c r="M104" s="2"/>
    </row>
    <row r="105" spans="2:13" ht="33">
      <c r="B105" s="232"/>
      <c r="C105" s="229" t="s">
        <v>11</v>
      </c>
      <c r="D105" s="126" t="s">
        <v>683</v>
      </c>
      <c r="E105" s="108" t="s">
        <v>238</v>
      </c>
      <c r="F105" s="108" t="s">
        <v>100</v>
      </c>
      <c r="G105" s="108" t="s">
        <v>334</v>
      </c>
      <c r="H105" s="108" t="s">
        <v>152</v>
      </c>
      <c r="I105" s="108" t="s">
        <v>368</v>
      </c>
      <c r="J105" s="108" t="s">
        <v>591</v>
      </c>
      <c r="K105" s="123" t="s">
        <v>684</v>
      </c>
      <c r="L105" s="2"/>
    </row>
    <row r="106" spans="2:13" ht="33">
      <c r="B106" s="232"/>
      <c r="C106" s="230"/>
      <c r="D106" s="126" t="s">
        <v>655</v>
      </c>
      <c r="E106" s="108" t="s">
        <v>656</v>
      </c>
      <c r="F106" s="108" t="s">
        <v>106</v>
      </c>
      <c r="G106" s="108" t="s">
        <v>106</v>
      </c>
      <c r="H106" s="108" t="s">
        <v>107</v>
      </c>
      <c r="I106" s="108" t="s">
        <v>108</v>
      </c>
      <c r="J106" s="108" t="s">
        <v>591</v>
      </c>
      <c r="K106" s="123" t="s">
        <v>126</v>
      </c>
    </row>
    <row r="107" spans="2:13" ht="33">
      <c r="B107" s="232"/>
      <c r="C107" s="230"/>
      <c r="D107" s="106" t="s">
        <v>657</v>
      </c>
      <c r="E107" s="107" t="s">
        <v>601</v>
      </c>
      <c r="F107" s="108" t="s">
        <v>111</v>
      </c>
      <c r="G107" s="108" t="s">
        <v>180</v>
      </c>
      <c r="H107" s="108" t="s">
        <v>658</v>
      </c>
      <c r="I107" s="107" t="s">
        <v>601</v>
      </c>
      <c r="J107" s="107">
        <v>0</v>
      </c>
      <c r="K107" s="109" t="s">
        <v>659</v>
      </c>
      <c r="L107" s="2"/>
    </row>
    <row r="108" spans="2:13" ht="33">
      <c r="B108" s="232"/>
      <c r="C108" s="230"/>
      <c r="D108" s="106" t="s">
        <v>649</v>
      </c>
      <c r="E108" s="107" t="s">
        <v>89</v>
      </c>
      <c r="F108" s="108" t="s">
        <v>90</v>
      </c>
      <c r="G108" s="108" t="s">
        <v>90</v>
      </c>
      <c r="H108" s="108" t="s">
        <v>91</v>
      </c>
      <c r="I108" s="107" t="s">
        <v>92</v>
      </c>
      <c r="J108" s="107" t="s">
        <v>586</v>
      </c>
      <c r="K108" s="109" t="s">
        <v>637</v>
      </c>
      <c r="L108" s="2"/>
    </row>
    <row r="109" spans="2:13" ht="33">
      <c r="B109" s="232"/>
      <c r="C109" s="230"/>
      <c r="D109" s="106" t="s">
        <v>610</v>
      </c>
      <c r="E109" s="107" t="s">
        <v>611</v>
      </c>
      <c r="F109" s="108" t="s">
        <v>612</v>
      </c>
      <c r="G109" s="108" t="s">
        <v>181</v>
      </c>
      <c r="H109" s="108" t="s">
        <v>613</v>
      </c>
      <c r="I109" s="107" t="s">
        <v>614</v>
      </c>
      <c r="J109" s="107"/>
      <c r="K109" s="109" t="s">
        <v>615</v>
      </c>
      <c r="L109" s="2"/>
    </row>
    <row r="110" spans="2:13" ht="33">
      <c r="B110" s="232"/>
      <c r="C110" s="230"/>
      <c r="D110" s="106" t="s">
        <v>616</v>
      </c>
      <c r="E110" s="107" t="s">
        <v>110</v>
      </c>
      <c r="F110" s="108" t="s">
        <v>239</v>
      </c>
      <c r="G110" s="108" t="s">
        <v>617</v>
      </c>
      <c r="H110" s="108" t="s">
        <v>618</v>
      </c>
      <c r="I110" s="107" t="s">
        <v>619</v>
      </c>
      <c r="J110" s="107"/>
      <c r="K110" s="109" t="s">
        <v>615</v>
      </c>
      <c r="L110" s="2"/>
    </row>
    <row r="111" spans="2:13" ht="26.25">
      <c r="B111" s="232"/>
      <c r="C111" s="88"/>
      <c r="D111" s="65"/>
      <c r="E111" s="66"/>
      <c r="F111" s="67"/>
      <c r="G111" s="67"/>
      <c r="H111" s="67"/>
      <c r="I111" s="66"/>
      <c r="J111" s="66"/>
      <c r="K111" s="68"/>
      <c r="L111" s="2"/>
    </row>
    <row r="112" spans="2:13" ht="33">
      <c r="B112" s="232"/>
      <c r="C112" s="271"/>
      <c r="D112" s="118"/>
      <c r="E112" s="113"/>
      <c r="F112" s="113"/>
      <c r="G112" s="113"/>
      <c r="H112" s="113"/>
      <c r="I112" s="113"/>
      <c r="J112" s="67"/>
      <c r="K112" s="74"/>
      <c r="L112" s="2"/>
    </row>
    <row r="113" spans="2:12" ht="33">
      <c r="B113" s="232"/>
      <c r="C113" s="272"/>
      <c r="D113" s="190" t="s">
        <v>603</v>
      </c>
      <c r="E113" s="191"/>
      <c r="F113" s="177">
        <f>F105+F106+F107+F108+F109+F110</f>
        <v>108.70000000000002</v>
      </c>
      <c r="G113" s="177">
        <f>G105+G106+G107+G108+G109+G110</f>
        <v>46.89</v>
      </c>
      <c r="H113" s="177">
        <f>H105+H106+H107+H108+H109+H110</f>
        <v>84.18</v>
      </c>
      <c r="I113" s="177">
        <f>I105+I106+I107+I108+I109+I110</f>
        <v>883.84</v>
      </c>
      <c r="J113" s="67"/>
      <c r="K113" s="74"/>
      <c r="L113" s="2"/>
    </row>
    <row r="114" spans="2:12" ht="33">
      <c r="B114" s="232"/>
      <c r="C114" s="272"/>
      <c r="D114" s="115"/>
      <c r="E114" s="116"/>
      <c r="F114" s="113"/>
      <c r="G114" s="113"/>
      <c r="H114" s="113"/>
      <c r="I114" s="116"/>
      <c r="J114" s="69"/>
      <c r="K114" s="70"/>
      <c r="L114" s="2"/>
    </row>
    <row r="115" spans="2:12" ht="33">
      <c r="B115" s="232"/>
      <c r="C115" s="273"/>
      <c r="D115" s="118"/>
      <c r="E115" s="116"/>
      <c r="F115" s="113"/>
      <c r="G115" s="113"/>
      <c r="H115" s="113"/>
      <c r="I115" s="116"/>
      <c r="J115" s="69"/>
      <c r="K115" s="70"/>
      <c r="L115" s="2"/>
    </row>
    <row r="116" spans="2:12" ht="33.75" thickBot="1">
      <c r="B116" s="233"/>
      <c r="C116" s="240" t="s">
        <v>36</v>
      </c>
      <c r="D116" s="241"/>
      <c r="E116" s="130"/>
      <c r="F116" s="131">
        <f>F103+F113</f>
        <v>202</v>
      </c>
      <c r="G116" s="131">
        <f>G103+G113</f>
        <v>63.46</v>
      </c>
      <c r="H116" s="150">
        <f>H103+H113</f>
        <v>135.36000000000001</v>
      </c>
      <c r="I116" s="151">
        <f>I103+I113</f>
        <v>1274.68</v>
      </c>
      <c r="J116" s="71">
        <f>J97+J98+J99+J101+J105+J106+J107+J109+J110+J112+J113+J114+J115</f>
        <v>14.96</v>
      </c>
      <c r="K116" s="75"/>
      <c r="L116" s="2"/>
    </row>
    <row r="117" spans="2:12" ht="180.75" customHeight="1" thickTop="1" thickBot="1">
      <c r="B117" s="192"/>
      <c r="C117" s="196"/>
      <c r="D117" s="196"/>
      <c r="E117" s="137"/>
      <c r="F117" s="138"/>
      <c r="G117" s="139"/>
      <c r="H117" s="152"/>
      <c r="I117" s="141"/>
      <c r="J117" s="86"/>
      <c r="K117" s="193"/>
      <c r="L117" s="2"/>
    </row>
    <row r="118" spans="2:12" ht="51" customHeight="1" thickTop="1">
      <c r="B118" s="244" t="s">
        <v>9</v>
      </c>
      <c r="C118" s="246" t="s">
        <v>0</v>
      </c>
      <c r="D118" s="242" t="s">
        <v>1</v>
      </c>
      <c r="E118" s="242" t="s">
        <v>600</v>
      </c>
      <c r="F118" s="254" t="s">
        <v>2</v>
      </c>
      <c r="G118" s="255"/>
      <c r="H118" s="256"/>
      <c r="I118" s="242" t="s">
        <v>6</v>
      </c>
      <c r="J118" s="242" t="s">
        <v>8</v>
      </c>
      <c r="K118" s="263" t="s">
        <v>7</v>
      </c>
      <c r="L118" s="1"/>
    </row>
    <row r="119" spans="2:12" ht="90.75" customHeight="1" thickBot="1">
      <c r="B119" s="245"/>
      <c r="C119" s="247"/>
      <c r="D119" s="243"/>
      <c r="E119" s="243"/>
      <c r="F119" s="64" t="s">
        <v>3</v>
      </c>
      <c r="G119" s="64" t="s">
        <v>4</v>
      </c>
      <c r="H119" s="64" t="s">
        <v>5</v>
      </c>
      <c r="I119" s="243"/>
      <c r="J119" s="243"/>
      <c r="K119" s="264"/>
      <c r="L119" s="2"/>
    </row>
    <row r="120" spans="2:12" ht="32.25" customHeight="1" thickTop="1" thickBot="1">
      <c r="B120" s="224" t="s">
        <v>595</v>
      </c>
      <c r="C120" s="226" t="s">
        <v>13</v>
      </c>
      <c r="D120" s="154" t="s">
        <v>664</v>
      </c>
      <c r="E120" s="104" t="s">
        <v>122</v>
      </c>
      <c r="F120" s="104" t="s">
        <v>185</v>
      </c>
      <c r="G120" s="104" t="s">
        <v>186</v>
      </c>
      <c r="H120" s="104" t="s">
        <v>187</v>
      </c>
      <c r="I120" s="104" t="s">
        <v>665</v>
      </c>
      <c r="J120" s="104" t="s">
        <v>345</v>
      </c>
      <c r="K120" s="155" t="s">
        <v>666</v>
      </c>
    </row>
    <row r="121" spans="2:12" ht="34.5" thickTop="1" thickBot="1">
      <c r="B121" s="225"/>
      <c r="C121" s="227"/>
      <c r="D121" s="106" t="s">
        <v>649</v>
      </c>
      <c r="E121" s="107" t="s">
        <v>89</v>
      </c>
      <c r="F121" s="108" t="s">
        <v>90</v>
      </c>
      <c r="G121" s="108" t="s">
        <v>90</v>
      </c>
      <c r="H121" s="108" t="s">
        <v>91</v>
      </c>
      <c r="I121" s="107" t="s">
        <v>92</v>
      </c>
      <c r="J121" s="107" t="s">
        <v>586</v>
      </c>
      <c r="K121" s="109" t="s">
        <v>637</v>
      </c>
      <c r="L121" s="2"/>
    </row>
    <row r="122" spans="2:12" ht="33.75" thickTop="1">
      <c r="B122" s="225"/>
      <c r="C122" s="228"/>
      <c r="D122" s="106" t="s">
        <v>610</v>
      </c>
      <c r="E122" s="107" t="s">
        <v>611</v>
      </c>
      <c r="F122" s="108" t="s">
        <v>612</v>
      </c>
      <c r="G122" s="108" t="s">
        <v>181</v>
      </c>
      <c r="H122" s="108" t="s">
        <v>613</v>
      </c>
      <c r="I122" s="107" t="s">
        <v>614</v>
      </c>
      <c r="J122" s="107"/>
      <c r="K122" s="109" t="s">
        <v>615</v>
      </c>
      <c r="L122" s="2"/>
    </row>
    <row r="123" spans="2:12" ht="33">
      <c r="B123" s="225"/>
      <c r="C123" s="127"/>
      <c r="D123" s="106" t="s">
        <v>616</v>
      </c>
      <c r="E123" s="107" t="s">
        <v>110</v>
      </c>
      <c r="F123" s="108" t="s">
        <v>239</v>
      </c>
      <c r="G123" s="108" t="s">
        <v>617</v>
      </c>
      <c r="H123" s="108" t="s">
        <v>618</v>
      </c>
      <c r="I123" s="107" t="s">
        <v>619</v>
      </c>
      <c r="J123" s="107"/>
      <c r="K123" s="109" t="s">
        <v>615</v>
      </c>
      <c r="L123" s="2"/>
    </row>
    <row r="124" spans="2:12" ht="33">
      <c r="B124" s="225"/>
      <c r="C124" s="171"/>
      <c r="D124" s="106"/>
      <c r="E124" s="107" t="s">
        <v>89</v>
      </c>
      <c r="F124" s="108" t="s">
        <v>135</v>
      </c>
      <c r="G124" s="108" t="s">
        <v>133</v>
      </c>
      <c r="H124" s="108" t="s">
        <v>136</v>
      </c>
      <c r="I124" s="107" t="s">
        <v>137</v>
      </c>
      <c r="J124" s="107" t="s">
        <v>587</v>
      </c>
      <c r="K124" s="109" t="s">
        <v>644</v>
      </c>
      <c r="L124" s="2"/>
    </row>
    <row r="125" spans="2:12" ht="33">
      <c r="B125" s="225"/>
      <c r="C125" s="110"/>
      <c r="D125" s="106"/>
      <c r="E125" s="107"/>
      <c r="F125" s="108"/>
      <c r="G125" s="108"/>
      <c r="H125" s="108"/>
      <c r="I125" s="107"/>
      <c r="J125" s="107"/>
      <c r="K125" s="109"/>
      <c r="L125" s="2"/>
    </row>
    <row r="126" spans="2:12" ht="33">
      <c r="B126" s="225"/>
      <c r="C126" s="170"/>
      <c r="D126" s="172" t="s">
        <v>604</v>
      </c>
      <c r="E126" s="173"/>
      <c r="F126" s="151">
        <f>F120+F121+F122+F123+F124</f>
        <v>92.1</v>
      </c>
      <c r="G126" s="151">
        <f>G120+G121+G122+G123</f>
        <v>24.19</v>
      </c>
      <c r="H126" s="151">
        <f>H120+H121+H122+H123+H124</f>
        <v>93.079999999999984</v>
      </c>
      <c r="I126" s="174">
        <f>I120+I121+I122+I123+I124</f>
        <v>638.83999999999992</v>
      </c>
      <c r="J126" s="107"/>
      <c r="K126" s="109"/>
      <c r="L126" s="2"/>
    </row>
    <row r="127" spans="2:12" ht="33">
      <c r="B127" s="225"/>
      <c r="C127" s="111"/>
      <c r="D127" s="126" t="s">
        <v>683</v>
      </c>
      <c r="E127" s="108" t="s">
        <v>238</v>
      </c>
      <c r="F127" s="108" t="s">
        <v>100</v>
      </c>
      <c r="G127" s="108" t="s">
        <v>334</v>
      </c>
      <c r="H127" s="108" t="s">
        <v>152</v>
      </c>
      <c r="I127" s="108" t="s">
        <v>368</v>
      </c>
      <c r="J127" s="108" t="s">
        <v>591</v>
      </c>
      <c r="K127" s="123" t="s">
        <v>684</v>
      </c>
      <c r="L127" s="2"/>
    </row>
    <row r="128" spans="2:12" ht="33.75" thickBot="1">
      <c r="B128" s="225"/>
      <c r="C128" s="288" t="s">
        <v>11</v>
      </c>
      <c r="D128" s="153" t="s">
        <v>631</v>
      </c>
      <c r="E128" s="119" t="s">
        <v>105</v>
      </c>
      <c r="F128" s="119" t="s">
        <v>159</v>
      </c>
      <c r="G128" s="119" t="s">
        <v>162</v>
      </c>
      <c r="H128" s="119" t="s">
        <v>200</v>
      </c>
      <c r="I128" s="119" t="s">
        <v>488</v>
      </c>
      <c r="J128" s="119" t="s">
        <v>585</v>
      </c>
      <c r="K128" s="124" t="s">
        <v>506</v>
      </c>
    </row>
    <row r="129" spans="2:12" ht="34.5" thickTop="1" thickBot="1">
      <c r="B129" s="225"/>
      <c r="C129" s="227"/>
      <c r="D129" s="106" t="s">
        <v>610</v>
      </c>
      <c r="E129" s="107" t="s">
        <v>611</v>
      </c>
      <c r="F129" s="108" t="s">
        <v>612</v>
      </c>
      <c r="G129" s="108" t="s">
        <v>181</v>
      </c>
      <c r="H129" s="108" t="s">
        <v>613</v>
      </c>
      <c r="I129" s="107" t="s">
        <v>614</v>
      </c>
      <c r="J129" s="107"/>
      <c r="K129" s="109" t="s">
        <v>615</v>
      </c>
      <c r="L129" s="2"/>
    </row>
    <row r="130" spans="2:12" ht="34.5" thickTop="1" thickBot="1">
      <c r="B130" s="225"/>
      <c r="C130" s="227"/>
      <c r="D130" s="106" t="s">
        <v>621</v>
      </c>
      <c r="E130" s="107" t="s">
        <v>89</v>
      </c>
      <c r="F130" s="108" t="s">
        <v>135</v>
      </c>
      <c r="G130" s="108" t="s">
        <v>133</v>
      </c>
      <c r="H130" s="108" t="s">
        <v>136</v>
      </c>
      <c r="I130" s="107" t="s">
        <v>137</v>
      </c>
      <c r="J130" s="107" t="s">
        <v>587</v>
      </c>
      <c r="K130" s="109" t="s">
        <v>644</v>
      </c>
      <c r="L130" s="2"/>
    </row>
    <row r="131" spans="2:12" ht="45" customHeight="1" thickTop="1" thickBot="1">
      <c r="B131" s="225"/>
      <c r="C131" s="227"/>
      <c r="D131" s="106"/>
      <c r="E131" s="107"/>
      <c r="F131" s="108"/>
      <c r="G131" s="108"/>
      <c r="H131" s="108"/>
      <c r="I131" s="107"/>
      <c r="J131" s="107"/>
      <c r="K131" s="109"/>
      <c r="L131" s="2"/>
    </row>
    <row r="132" spans="2:12" ht="33.75" thickTop="1">
      <c r="B132" s="225"/>
      <c r="C132" s="289"/>
      <c r="D132" s="106"/>
      <c r="E132" s="107"/>
      <c r="F132" s="108"/>
      <c r="G132" s="108"/>
      <c r="H132" s="108"/>
      <c r="I132" s="107"/>
      <c r="J132" s="107"/>
      <c r="K132" s="109"/>
      <c r="L132" s="2"/>
    </row>
    <row r="133" spans="2:12" ht="33">
      <c r="B133" s="225"/>
      <c r="C133" s="127"/>
      <c r="D133" s="194" t="s">
        <v>603</v>
      </c>
      <c r="E133" s="186"/>
      <c r="F133" s="177">
        <f>F128+F129+F130+F131</f>
        <v>98.199999999999989</v>
      </c>
      <c r="G133" s="177">
        <f>G128+G129+G130+G131</f>
        <v>24.770000000000003</v>
      </c>
      <c r="H133" s="177">
        <f>H128+H129+H130+H131</f>
        <v>47.58</v>
      </c>
      <c r="I133" s="187">
        <f>I128+I129+I130+I131</f>
        <v>560.84</v>
      </c>
      <c r="J133" s="112"/>
      <c r="K133" s="114"/>
      <c r="L133" s="2"/>
    </row>
    <row r="134" spans="2:12" ht="33">
      <c r="B134" s="225"/>
      <c r="C134" s="271"/>
      <c r="D134" s="153"/>
      <c r="E134" s="113"/>
      <c r="F134" s="113"/>
      <c r="G134" s="113"/>
      <c r="H134" s="113"/>
      <c r="I134" s="113"/>
      <c r="J134" s="67"/>
      <c r="K134" s="74"/>
    </row>
    <row r="135" spans="2:12" ht="33">
      <c r="B135" s="225"/>
      <c r="C135" s="273"/>
      <c r="D135" s="118"/>
      <c r="E135" s="116"/>
      <c r="F135" s="113"/>
      <c r="G135" s="113"/>
      <c r="H135" s="113"/>
      <c r="I135" s="116"/>
      <c r="J135" s="69"/>
      <c r="K135" s="70"/>
      <c r="L135" s="2"/>
    </row>
    <row r="136" spans="2:12" ht="33">
      <c r="B136" s="225"/>
      <c r="C136" s="283" t="s">
        <v>37</v>
      </c>
      <c r="D136" s="284"/>
      <c r="E136" s="113"/>
      <c r="F136" s="151">
        <f>F126+F133</f>
        <v>190.29999999999998</v>
      </c>
      <c r="G136" s="151">
        <f>G126+G133</f>
        <v>48.960000000000008</v>
      </c>
      <c r="H136" s="151">
        <f>H126+H133</f>
        <v>140.65999999999997</v>
      </c>
      <c r="I136" s="151">
        <f>I126+I133</f>
        <v>1199.6799999999998</v>
      </c>
      <c r="J136" s="197" t="e">
        <f>J120+J121+J122+J125+J128+J129+J130+J131+J134+J132+#REF!+#REF!+J135</f>
        <v>#REF!</v>
      </c>
      <c r="K136" s="74"/>
    </row>
    <row r="137" spans="2:12" ht="278.25" customHeight="1" thickBot="1">
      <c r="B137" s="195"/>
      <c r="C137" s="135"/>
      <c r="D137" s="136"/>
      <c r="E137" s="137"/>
      <c r="F137" s="138"/>
      <c r="G137" s="139"/>
      <c r="H137" s="140"/>
      <c r="I137" s="141"/>
      <c r="J137" s="86"/>
      <c r="K137" s="90"/>
    </row>
    <row r="138" spans="2:12" ht="51" customHeight="1" thickTop="1">
      <c r="B138" s="290" t="s">
        <v>9</v>
      </c>
      <c r="C138" s="246" t="s">
        <v>0</v>
      </c>
      <c r="D138" s="242" t="s">
        <v>1</v>
      </c>
      <c r="E138" s="242" t="s">
        <v>600</v>
      </c>
      <c r="F138" s="254" t="s">
        <v>2</v>
      </c>
      <c r="G138" s="255"/>
      <c r="H138" s="256"/>
      <c r="I138" s="242" t="s">
        <v>6</v>
      </c>
      <c r="J138" s="242" t="s">
        <v>8</v>
      </c>
      <c r="K138" s="263" t="s">
        <v>7</v>
      </c>
      <c r="L138" s="1"/>
    </row>
    <row r="139" spans="2:12" ht="90.75" customHeight="1" thickBot="1">
      <c r="B139" s="291"/>
      <c r="C139" s="247"/>
      <c r="D139" s="243"/>
      <c r="E139" s="243"/>
      <c r="F139" s="64" t="s">
        <v>3</v>
      </c>
      <c r="G139" s="64" t="s">
        <v>4</v>
      </c>
      <c r="H139" s="64" t="s">
        <v>5</v>
      </c>
      <c r="I139" s="243"/>
      <c r="J139" s="243"/>
      <c r="K139" s="264"/>
      <c r="L139" s="2"/>
    </row>
    <row r="140" spans="2:12" ht="40.5" customHeight="1" thickTop="1">
      <c r="B140" s="220" t="s">
        <v>596</v>
      </c>
      <c r="C140" s="260" t="s">
        <v>13</v>
      </c>
      <c r="D140" s="154" t="s">
        <v>660</v>
      </c>
      <c r="E140" s="104" t="s">
        <v>122</v>
      </c>
      <c r="F140" s="104" t="s">
        <v>630</v>
      </c>
      <c r="G140" s="104" t="s">
        <v>431</v>
      </c>
      <c r="H140" s="104" t="s">
        <v>432</v>
      </c>
      <c r="I140" s="104" t="s">
        <v>433</v>
      </c>
      <c r="J140" s="104" t="s">
        <v>585</v>
      </c>
      <c r="K140" s="155" t="s">
        <v>654</v>
      </c>
    </row>
    <row r="141" spans="2:12" ht="33">
      <c r="B141" s="220"/>
      <c r="C141" s="261"/>
      <c r="D141" s="106" t="s">
        <v>610</v>
      </c>
      <c r="E141" s="107" t="s">
        <v>611</v>
      </c>
      <c r="F141" s="108" t="s">
        <v>612</v>
      </c>
      <c r="G141" s="108" t="s">
        <v>181</v>
      </c>
      <c r="H141" s="108" t="s">
        <v>613</v>
      </c>
      <c r="I141" s="107" t="s">
        <v>614</v>
      </c>
      <c r="J141" s="107"/>
      <c r="K141" s="109" t="s">
        <v>615</v>
      </c>
      <c r="L141" s="2"/>
    </row>
    <row r="142" spans="2:12" ht="33">
      <c r="B142" s="220"/>
      <c r="C142" s="261"/>
      <c r="D142" s="106" t="s">
        <v>623</v>
      </c>
      <c r="E142" s="107" t="s">
        <v>587</v>
      </c>
      <c r="F142" s="108" t="s">
        <v>254</v>
      </c>
      <c r="G142" s="108" t="s">
        <v>588</v>
      </c>
      <c r="H142" s="108" t="s">
        <v>254</v>
      </c>
      <c r="I142" s="107" t="s">
        <v>624</v>
      </c>
      <c r="J142" s="107">
        <v>0</v>
      </c>
      <c r="K142" s="109" t="s">
        <v>615</v>
      </c>
      <c r="L142" s="2"/>
    </row>
    <row r="143" spans="2:12" ht="33">
      <c r="B143" s="220"/>
      <c r="C143" s="261"/>
      <c r="D143" s="106" t="s">
        <v>641</v>
      </c>
      <c r="E143" s="107" t="s">
        <v>580</v>
      </c>
      <c r="F143" s="108" t="s">
        <v>587</v>
      </c>
      <c r="G143" s="108" t="s">
        <v>642</v>
      </c>
      <c r="H143" s="108" t="s">
        <v>326</v>
      </c>
      <c r="I143" s="107" t="s">
        <v>327</v>
      </c>
      <c r="J143" s="107"/>
      <c r="K143" s="109" t="s">
        <v>642</v>
      </c>
      <c r="L143" s="2"/>
    </row>
    <row r="144" spans="2:12" ht="33">
      <c r="B144" s="220"/>
      <c r="C144" s="262"/>
      <c r="D144" s="106" t="s">
        <v>625</v>
      </c>
      <c r="E144" s="107" t="s">
        <v>347</v>
      </c>
      <c r="F144" s="108" t="s">
        <v>267</v>
      </c>
      <c r="G144" s="108" t="s">
        <v>115</v>
      </c>
      <c r="H144" s="108" t="s">
        <v>349</v>
      </c>
      <c r="I144" s="107" t="s">
        <v>350</v>
      </c>
      <c r="J144" s="107"/>
      <c r="K144" s="109" t="s">
        <v>626</v>
      </c>
      <c r="L144" s="2"/>
    </row>
    <row r="145" spans="2:12" ht="33">
      <c r="B145" s="220"/>
      <c r="C145" s="171"/>
      <c r="D145" s="106" t="s">
        <v>621</v>
      </c>
      <c r="E145" s="107" t="s">
        <v>89</v>
      </c>
      <c r="F145" s="108" t="s">
        <v>135</v>
      </c>
      <c r="G145" s="108" t="s">
        <v>133</v>
      </c>
      <c r="H145" s="108" t="s">
        <v>136</v>
      </c>
      <c r="I145" s="107" t="s">
        <v>137</v>
      </c>
      <c r="J145" s="107" t="s">
        <v>587</v>
      </c>
      <c r="K145" s="109" t="s">
        <v>644</v>
      </c>
      <c r="L145" s="2"/>
    </row>
    <row r="146" spans="2:12" ht="33">
      <c r="B146" s="220"/>
      <c r="C146" s="171"/>
      <c r="D146" s="106"/>
      <c r="E146" s="107"/>
      <c r="F146" s="108"/>
      <c r="G146" s="108"/>
      <c r="H146" s="108"/>
      <c r="I146" s="107"/>
      <c r="J146" s="107"/>
      <c r="K146" s="109"/>
      <c r="L146" s="2"/>
    </row>
    <row r="147" spans="2:12" ht="33">
      <c r="B147" s="220"/>
      <c r="C147" s="171"/>
      <c r="D147" s="172" t="s">
        <v>604</v>
      </c>
      <c r="E147" s="173"/>
      <c r="F147" s="151">
        <f>F140+F141+F142+F143+F144+F145</f>
        <v>95.52</v>
      </c>
      <c r="G147" s="151">
        <f>G140+G141+G142+G143+G144+G145</f>
        <v>20.970000000000002</v>
      </c>
      <c r="H147" s="151">
        <f>H140+H141+H142+H143+H144+H145</f>
        <v>83</v>
      </c>
      <c r="I147" s="174">
        <f>I140+I141+I142+I143+I144+I145</f>
        <v>567.83999999999992</v>
      </c>
      <c r="J147" s="107"/>
      <c r="K147" s="109"/>
      <c r="L147" s="2"/>
    </row>
    <row r="148" spans="2:12" ht="33">
      <c r="B148" s="220"/>
      <c r="C148" s="111"/>
      <c r="D148" s="209" t="s">
        <v>685</v>
      </c>
      <c r="E148" s="108" t="s">
        <v>238</v>
      </c>
      <c r="F148" s="108" t="s">
        <v>286</v>
      </c>
      <c r="G148" s="108" t="s">
        <v>481</v>
      </c>
      <c r="H148" s="108" t="s">
        <v>287</v>
      </c>
      <c r="I148" s="108" t="s">
        <v>92</v>
      </c>
      <c r="J148" s="108"/>
      <c r="K148" s="123" t="s">
        <v>686</v>
      </c>
      <c r="L148" s="2"/>
    </row>
    <row r="149" spans="2:12" ht="33">
      <c r="B149" s="220"/>
      <c r="C149" s="229" t="s">
        <v>11</v>
      </c>
      <c r="D149" s="153" t="s">
        <v>631</v>
      </c>
      <c r="E149" s="119" t="s">
        <v>105</v>
      </c>
      <c r="F149" s="119" t="s">
        <v>159</v>
      </c>
      <c r="G149" s="119" t="s">
        <v>162</v>
      </c>
      <c r="H149" s="119" t="s">
        <v>200</v>
      </c>
      <c r="I149" s="119" t="s">
        <v>488</v>
      </c>
      <c r="J149" s="119" t="s">
        <v>585</v>
      </c>
      <c r="K149" s="124" t="s">
        <v>506</v>
      </c>
    </row>
    <row r="150" spans="2:12" ht="33">
      <c r="B150" s="220"/>
      <c r="C150" s="230"/>
      <c r="D150" s="106" t="s">
        <v>610</v>
      </c>
      <c r="E150" s="107" t="s">
        <v>611</v>
      </c>
      <c r="F150" s="108" t="s">
        <v>612</v>
      </c>
      <c r="G150" s="108" t="s">
        <v>181</v>
      </c>
      <c r="H150" s="108" t="s">
        <v>613</v>
      </c>
      <c r="I150" s="107" t="s">
        <v>614</v>
      </c>
      <c r="J150" s="107"/>
      <c r="K150" s="109" t="s">
        <v>615</v>
      </c>
    </row>
    <row r="151" spans="2:12" ht="48.75" customHeight="1">
      <c r="B151" s="220"/>
      <c r="C151" s="230"/>
      <c r="D151" s="106" t="s">
        <v>621</v>
      </c>
      <c r="E151" s="107" t="s">
        <v>89</v>
      </c>
      <c r="F151" s="108" t="s">
        <v>135</v>
      </c>
      <c r="G151" s="108" t="s">
        <v>133</v>
      </c>
      <c r="H151" s="108" t="s">
        <v>136</v>
      </c>
      <c r="I151" s="107" t="s">
        <v>137</v>
      </c>
      <c r="J151" s="107" t="s">
        <v>587</v>
      </c>
      <c r="K151" s="109" t="s">
        <v>644</v>
      </c>
      <c r="L151" s="2"/>
    </row>
    <row r="152" spans="2:12" ht="33">
      <c r="B152" s="220"/>
      <c r="C152" s="230"/>
      <c r="D152" s="106"/>
      <c r="E152" s="107"/>
      <c r="F152" s="108"/>
      <c r="G152" s="108"/>
      <c r="H152" s="108"/>
      <c r="I152" s="107"/>
      <c r="J152" s="107"/>
      <c r="K152" s="109"/>
      <c r="L152" s="2"/>
    </row>
    <row r="153" spans="2:12" ht="33">
      <c r="B153" s="220"/>
      <c r="C153" s="127"/>
      <c r="D153" s="106"/>
      <c r="E153" s="107"/>
      <c r="F153" s="108"/>
      <c r="G153" s="108"/>
      <c r="H153" s="108"/>
      <c r="I153" s="107"/>
      <c r="J153" s="107"/>
      <c r="K153" s="109"/>
      <c r="L153" s="2"/>
    </row>
    <row r="154" spans="2:12" ht="33">
      <c r="B154" s="220"/>
      <c r="C154" s="271"/>
      <c r="D154" s="198" t="s">
        <v>605</v>
      </c>
      <c r="E154" s="176"/>
      <c r="F154" s="177">
        <f>F149+F150+F151+F152</f>
        <v>98.199999999999989</v>
      </c>
      <c r="G154" s="177">
        <f>G149+G150+G151+G152</f>
        <v>24.770000000000003</v>
      </c>
      <c r="H154" s="177">
        <f>H149+H150+H151+H152</f>
        <v>47.58</v>
      </c>
      <c r="I154" s="177">
        <f>I149+I150+I151+I152</f>
        <v>560.84</v>
      </c>
      <c r="J154" s="113"/>
      <c r="K154" s="122"/>
    </row>
    <row r="155" spans="2:12" ht="33">
      <c r="B155" s="220"/>
      <c r="C155" s="272"/>
      <c r="D155" s="118"/>
      <c r="E155" s="113"/>
      <c r="F155" s="113"/>
      <c r="G155" s="113"/>
      <c r="H155" s="113"/>
      <c r="I155" s="113"/>
      <c r="J155" s="113"/>
      <c r="K155" s="122"/>
      <c r="L155" s="2"/>
    </row>
    <row r="156" spans="2:12" ht="33">
      <c r="B156" s="220"/>
      <c r="C156" s="272"/>
      <c r="D156" s="115"/>
      <c r="E156" s="116"/>
      <c r="F156" s="113"/>
      <c r="G156" s="113"/>
      <c r="H156" s="113"/>
      <c r="I156" s="116"/>
      <c r="J156" s="116"/>
      <c r="K156" s="117"/>
      <c r="L156" s="2"/>
    </row>
    <row r="157" spans="2:12" ht="33">
      <c r="B157" s="220"/>
      <c r="C157" s="272"/>
      <c r="D157" s="118"/>
      <c r="E157" s="116"/>
      <c r="F157" s="113"/>
      <c r="G157" s="113"/>
      <c r="H157" s="113"/>
      <c r="I157" s="116"/>
      <c r="J157" s="116"/>
      <c r="K157" s="117"/>
      <c r="L157" s="2"/>
    </row>
    <row r="158" spans="2:12" ht="33.75" thickBot="1">
      <c r="B158" s="221"/>
      <c r="C158" s="240" t="s">
        <v>559</v>
      </c>
      <c r="D158" s="241"/>
      <c r="E158" s="130"/>
      <c r="F158" s="156">
        <f>F140+F141+F142+F143+F144+F149+F150+F151+F152</f>
        <v>193.61999999999998</v>
      </c>
      <c r="G158" s="156">
        <f>G140+G141+G142+G143+G144+G149+G150+G151+G152</f>
        <v>45.710000000000008</v>
      </c>
      <c r="H158" s="156">
        <f>H140+H141+H142+H143+H144+H149+H150+H151+H152</f>
        <v>121.48</v>
      </c>
      <c r="I158" s="157">
        <f>I140+I141+I142+I143+I144+I149+I150+I151+I152</f>
        <v>1103.6799999999998</v>
      </c>
      <c r="J158" s="76">
        <f>J140+J141+J142+J144+J149+J150+J151+J152+J154+J155+J156+J157</f>
        <v>7.6400000000000006</v>
      </c>
      <c r="K158" s="77"/>
    </row>
    <row r="159" spans="2:12" ht="160.5" customHeight="1" thickTop="1" thickBot="1">
      <c r="B159" s="192"/>
      <c r="C159" s="135"/>
      <c r="D159" s="136"/>
      <c r="E159" s="137"/>
      <c r="F159" s="158"/>
      <c r="G159" s="159"/>
      <c r="H159" s="160"/>
      <c r="I159" s="142"/>
      <c r="J159" s="86"/>
      <c r="K159" s="199"/>
    </row>
    <row r="160" spans="2:12" ht="51" customHeight="1" thickTop="1">
      <c r="B160" s="244" t="s">
        <v>9</v>
      </c>
      <c r="C160" s="246" t="s">
        <v>0</v>
      </c>
      <c r="D160" s="242" t="s">
        <v>1</v>
      </c>
      <c r="E160" s="242" t="s">
        <v>600</v>
      </c>
      <c r="F160" s="254" t="s">
        <v>2</v>
      </c>
      <c r="G160" s="255"/>
      <c r="H160" s="256"/>
      <c r="I160" s="242" t="s">
        <v>6</v>
      </c>
      <c r="J160" s="242" t="s">
        <v>8</v>
      </c>
      <c r="K160" s="263" t="s">
        <v>7</v>
      </c>
      <c r="L160" s="1"/>
    </row>
    <row r="161" spans="2:13" ht="90.75" customHeight="1" thickBot="1">
      <c r="B161" s="245"/>
      <c r="C161" s="247"/>
      <c r="D161" s="243"/>
      <c r="E161" s="243"/>
      <c r="F161" s="64" t="s">
        <v>3</v>
      </c>
      <c r="G161" s="64" t="s">
        <v>4</v>
      </c>
      <c r="H161" s="64" t="s">
        <v>5</v>
      </c>
      <c r="I161" s="243"/>
      <c r="J161" s="243"/>
      <c r="K161" s="264"/>
      <c r="L161" s="2"/>
    </row>
    <row r="162" spans="2:13" ht="66.75" thickTop="1">
      <c r="B162" s="219" t="s">
        <v>597</v>
      </c>
      <c r="C162" s="297" t="s">
        <v>13</v>
      </c>
      <c r="D162" s="153" t="s">
        <v>687</v>
      </c>
      <c r="E162" s="119" t="s">
        <v>122</v>
      </c>
      <c r="F162" s="119" t="s">
        <v>202</v>
      </c>
      <c r="G162" s="119" t="s">
        <v>101</v>
      </c>
      <c r="H162" s="119" t="s">
        <v>232</v>
      </c>
      <c r="I162" s="119" t="s">
        <v>233</v>
      </c>
      <c r="J162" s="119" t="s">
        <v>585</v>
      </c>
      <c r="K162" s="124" t="s">
        <v>688</v>
      </c>
      <c r="M162" s="2"/>
    </row>
    <row r="163" spans="2:13" ht="33">
      <c r="B163" s="220"/>
      <c r="C163" s="298"/>
      <c r="D163" s="106" t="s">
        <v>623</v>
      </c>
      <c r="E163" s="107" t="s">
        <v>587</v>
      </c>
      <c r="F163" s="108" t="s">
        <v>254</v>
      </c>
      <c r="G163" s="108" t="s">
        <v>588</v>
      </c>
      <c r="H163" s="108" t="s">
        <v>254</v>
      </c>
      <c r="I163" s="107" t="s">
        <v>624</v>
      </c>
      <c r="J163" s="107">
        <v>0</v>
      </c>
      <c r="K163" s="109" t="s">
        <v>615</v>
      </c>
      <c r="L163" s="2"/>
    </row>
    <row r="164" spans="2:13" ht="33">
      <c r="B164" s="220"/>
      <c r="C164" s="298"/>
      <c r="D164" s="106" t="s">
        <v>621</v>
      </c>
      <c r="E164" s="107" t="s">
        <v>89</v>
      </c>
      <c r="F164" s="108" t="s">
        <v>135</v>
      </c>
      <c r="G164" s="108" t="s">
        <v>133</v>
      </c>
      <c r="H164" s="108" t="s">
        <v>136</v>
      </c>
      <c r="I164" s="107" t="s">
        <v>137</v>
      </c>
      <c r="J164" s="107" t="s">
        <v>587</v>
      </c>
      <c r="K164" s="109" t="s">
        <v>644</v>
      </c>
      <c r="L164" s="2"/>
    </row>
    <row r="165" spans="2:13" ht="33">
      <c r="B165" s="220"/>
      <c r="C165" s="299"/>
      <c r="D165" s="106" t="s">
        <v>610</v>
      </c>
      <c r="E165" s="107" t="s">
        <v>611</v>
      </c>
      <c r="F165" s="108" t="s">
        <v>612</v>
      </c>
      <c r="G165" s="108" t="s">
        <v>181</v>
      </c>
      <c r="H165" s="108" t="s">
        <v>613</v>
      </c>
      <c r="I165" s="107" t="s">
        <v>614</v>
      </c>
      <c r="J165" s="107"/>
      <c r="K165" s="109" t="s">
        <v>615</v>
      </c>
      <c r="L165" s="2"/>
    </row>
    <row r="166" spans="2:13" ht="33">
      <c r="B166" s="220"/>
      <c r="C166" s="171"/>
      <c r="D166" s="106"/>
      <c r="E166" s="107"/>
      <c r="F166" s="108"/>
      <c r="G166" s="108"/>
      <c r="H166" s="108"/>
      <c r="I166" s="107"/>
      <c r="J166" s="112"/>
      <c r="K166" s="109"/>
      <c r="L166" s="2"/>
    </row>
    <row r="167" spans="2:13" ht="33">
      <c r="B167" s="220"/>
      <c r="C167" s="168"/>
      <c r="D167" s="106"/>
      <c r="E167" s="107"/>
      <c r="F167" s="108"/>
      <c r="G167" s="108"/>
      <c r="H167" s="108"/>
      <c r="I167" s="107"/>
      <c r="J167" s="107"/>
      <c r="K167" s="109"/>
      <c r="L167" s="2"/>
    </row>
    <row r="168" spans="2:13" ht="33">
      <c r="B168" s="220"/>
      <c r="C168" s="168"/>
      <c r="D168" s="172" t="s">
        <v>604</v>
      </c>
      <c r="E168" s="173"/>
      <c r="F168" s="151">
        <f>F162+F163+F164+F165+F166</f>
        <v>83.72</v>
      </c>
      <c r="G168" s="151">
        <f>G162+G163+G164+G165+G166</f>
        <v>11.47</v>
      </c>
      <c r="H168" s="151">
        <f>H162+H163+H164+H165+H166</f>
        <v>29.499999999999996</v>
      </c>
      <c r="I168" s="174">
        <f>I162+I163+I164+I165+I166</f>
        <v>221.84</v>
      </c>
      <c r="J168" s="107"/>
      <c r="K168" s="109"/>
      <c r="L168" s="2"/>
    </row>
    <row r="169" spans="2:13" ht="33">
      <c r="B169" s="220"/>
      <c r="C169" s="87"/>
      <c r="D169" s="106"/>
      <c r="E169" s="112"/>
      <c r="F169" s="113"/>
      <c r="G169" s="113"/>
      <c r="H169" s="113"/>
      <c r="I169" s="112"/>
      <c r="J169" s="112"/>
      <c r="K169" s="114"/>
      <c r="L169" s="2"/>
    </row>
    <row r="170" spans="2:13" ht="33">
      <c r="B170" s="220"/>
      <c r="C170" s="222" t="s">
        <v>11</v>
      </c>
      <c r="D170" s="153" t="s">
        <v>690</v>
      </c>
      <c r="E170" s="119" t="s">
        <v>238</v>
      </c>
      <c r="F170" s="119" t="s">
        <v>100</v>
      </c>
      <c r="G170" s="119" t="s">
        <v>101</v>
      </c>
      <c r="H170" s="119" t="s">
        <v>102</v>
      </c>
      <c r="I170" s="119" t="s">
        <v>103</v>
      </c>
      <c r="J170" s="119" t="s">
        <v>585</v>
      </c>
      <c r="K170" s="124" t="s">
        <v>323</v>
      </c>
    </row>
    <row r="171" spans="2:13" ht="33">
      <c r="B171" s="220"/>
      <c r="C171" s="223"/>
      <c r="D171" s="153" t="s">
        <v>632</v>
      </c>
      <c r="E171" s="119" t="s">
        <v>105</v>
      </c>
      <c r="F171" s="119" t="s">
        <v>354</v>
      </c>
      <c r="G171" s="119" t="s">
        <v>339</v>
      </c>
      <c r="H171" s="119" t="s">
        <v>355</v>
      </c>
      <c r="I171" s="119" t="s">
        <v>661</v>
      </c>
      <c r="J171" s="119" t="s">
        <v>585</v>
      </c>
      <c r="K171" s="124" t="s">
        <v>662</v>
      </c>
      <c r="L171" s="2"/>
    </row>
    <row r="172" spans="2:13" ht="33">
      <c r="B172" s="220"/>
      <c r="C172" s="223"/>
      <c r="D172" s="106" t="s">
        <v>663</v>
      </c>
      <c r="E172" s="108" t="s">
        <v>212</v>
      </c>
      <c r="F172" s="108" t="s">
        <v>159</v>
      </c>
      <c r="G172" s="108" t="s">
        <v>315</v>
      </c>
      <c r="H172" s="108" t="s">
        <v>290</v>
      </c>
      <c r="I172" s="108" t="s">
        <v>316</v>
      </c>
      <c r="J172" s="108" t="s">
        <v>96</v>
      </c>
      <c r="K172" s="121" t="s">
        <v>448</v>
      </c>
    </row>
    <row r="173" spans="2:13" ht="33">
      <c r="B173" s="220"/>
      <c r="C173" s="223"/>
      <c r="D173" s="106" t="s">
        <v>649</v>
      </c>
      <c r="E173" s="107" t="s">
        <v>89</v>
      </c>
      <c r="F173" s="108" t="s">
        <v>90</v>
      </c>
      <c r="G173" s="108" t="s">
        <v>90</v>
      </c>
      <c r="H173" s="108" t="s">
        <v>91</v>
      </c>
      <c r="I173" s="107" t="s">
        <v>92</v>
      </c>
      <c r="J173" s="107" t="s">
        <v>586</v>
      </c>
      <c r="K173" s="109" t="s">
        <v>637</v>
      </c>
      <c r="L173" s="2"/>
    </row>
    <row r="174" spans="2:13" ht="33">
      <c r="B174" s="220"/>
      <c r="C174" s="223"/>
      <c r="D174" s="106" t="s">
        <v>610</v>
      </c>
      <c r="E174" s="107" t="s">
        <v>611</v>
      </c>
      <c r="F174" s="108" t="s">
        <v>612</v>
      </c>
      <c r="G174" s="108" t="s">
        <v>181</v>
      </c>
      <c r="H174" s="108" t="s">
        <v>613</v>
      </c>
      <c r="I174" s="107" t="s">
        <v>614</v>
      </c>
      <c r="J174" s="107"/>
      <c r="K174" s="109" t="s">
        <v>615</v>
      </c>
      <c r="L174" s="2"/>
    </row>
    <row r="175" spans="2:13" ht="33">
      <c r="B175" s="220"/>
      <c r="C175" s="88"/>
      <c r="D175" s="106" t="s">
        <v>628</v>
      </c>
      <c r="E175" s="107" t="s">
        <v>212</v>
      </c>
      <c r="F175" s="108" t="s">
        <v>414</v>
      </c>
      <c r="G175" s="108" t="s">
        <v>90</v>
      </c>
      <c r="H175" s="108" t="s">
        <v>261</v>
      </c>
      <c r="I175" s="107" t="s">
        <v>417</v>
      </c>
      <c r="J175" s="112"/>
      <c r="K175" s="109" t="s">
        <v>651</v>
      </c>
      <c r="L175" s="2"/>
    </row>
    <row r="176" spans="2:13" ht="33">
      <c r="B176" s="220"/>
      <c r="C176" s="169"/>
      <c r="D176" s="106"/>
      <c r="E176" s="200"/>
      <c r="F176" s="108"/>
      <c r="G176" s="108"/>
      <c r="H176" s="108"/>
      <c r="I176" s="107"/>
      <c r="J176" s="107"/>
      <c r="K176" s="201"/>
      <c r="L176" s="2"/>
    </row>
    <row r="177" spans="2:13" ht="33">
      <c r="B177" s="220"/>
      <c r="C177" s="276"/>
      <c r="D177" s="190" t="s">
        <v>603</v>
      </c>
      <c r="E177" s="202"/>
      <c r="F177" s="177">
        <f>F170+F171+F172+F173+F174+F175</f>
        <v>107.69999999999999</v>
      </c>
      <c r="G177" s="177">
        <f>G170+G171+G172+G173+G174+G175</f>
        <v>27.240000000000002</v>
      </c>
      <c r="H177" s="177">
        <f>H170+H171+H172+H173+H174+H175</f>
        <v>62.480000000000004</v>
      </c>
      <c r="I177" s="177">
        <f>I170+I171+I172+I173+I174+I175</f>
        <v>618.84</v>
      </c>
      <c r="J177" s="113"/>
      <c r="K177" s="148"/>
      <c r="M177" s="2"/>
    </row>
    <row r="178" spans="2:13" ht="33">
      <c r="B178" s="220"/>
      <c r="C178" s="277"/>
      <c r="D178" s="161"/>
      <c r="E178" s="113"/>
      <c r="F178" s="162"/>
      <c r="G178" s="147"/>
      <c r="H178" s="147"/>
      <c r="I178" s="147"/>
      <c r="J178" s="147"/>
      <c r="K178" s="122"/>
      <c r="M178" s="2"/>
    </row>
    <row r="179" spans="2:13" ht="33">
      <c r="B179" s="220"/>
      <c r="C179" s="278"/>
      <c r="D179" s="115"/>
      <c r="E179" s="116"/>
      <c r="F179" s="113"/>
      <c r="G179" s="113"/>
      <c r="H179" s="113"/>
      <c r="I179" s="116"/>
      <c r="J179" s="116"/>
      <c r="K179" s="117"/>
      <c r="L179" s="2"/>
    </row>
    <row r="180" spans="2:13" ht="33">
      <c r="B180" s="220"/>
      <c r="C180" s="278"/>
      <c r="D180" s="118"/>
      <c r="E180" s="116"/>
      <c r="F180" s="113"/>
      <c r="G180" s="113"/>
      <c r="H180" s="113"/>
      <c r="I180" s="116"/>
      <c r="J180" s="116"/>
      <c r="K180" s="117"/>
      <c r="L180" s="2"/>
    </row>
    <row r="181" spans="2:13" ht="33.75" thickBot="1">
      <c r="B181" s="221"/>
      <c r="C181" s="78"/>
      <c r="D181" s="163" t="s">
        <v>38</v>
      </c>
      <c r="E181" s="130"/>
      <c r="F181" s="156">
        <f>F168+F177</f>
        <v>191.42</v>
      </c>
      <c r="G181" s="156">
        <f>G168+G177</f>
        <v>38.71</v>
      </c>
      <c r="H181" s="156">
        <f>H168+H177</f>
        <v>91.98</v>
      </c>
      <c r="I181" s="156">
        <f>I168+I177</f>
        <v>840.68000000000006</v>
      </c>
      <c r="J181" s="156">
        <f>J162+J163+J164+J166+J170+J171+J172+J173+J174+J177+J178+J179+J180</f>
        <v>9.9600000000000009</v>
      </c>
      <c r="K181" s="133"/>
      <c r="L181" s="2"/>
    </row>
    <row r="182" spans="2:13" ht="185.25" customHeight="1" thickTop="1" thickBot="1">
      <c r="B182" s="192"/>
      <c r="C182" s="84"/>
      <c r="D182" s="136"/>
      <c r="E182" s="137"/>
      <c r="F182" s="158"/>
      <c r="G182" s="159"/>
      <c r="H182" s="160"/>
      <c r="I182" s="164"/>
      <c r="J182" s="164"/>
      <c r="K182" s="203"/>
      <c r="L182" s="2"/>
    </row>
    <row r="183" spans="2:13" ht="51" customHeight="1" thickTop="1">
      <c r="B183" s="244" t="s">
        <v>9</v>
      </c>
      <c r="C183" s="246" t="s">
        <v>0</v>
      </c>
      <c r="D183" s="242" t="s">
        <v>1</v>
      </c>
      <c r="E183" s="242" t="s">
        <v>600</v>
      </c>
      <c r="F183" s="254" t="s">
        <v>2</v>
      </c>
      <c r="G183" s="255"/>
      <c r="H183" s="256"/>
      <c r="I183" s="242" t="s">
        <v>6</v>
      </c>
      <c r="J183" s="242" t="s">
        <v>8</v>
      </c>
      <c r="K183" s="263" t="s">
        <v>7</v>
      </c>
      <c r="L183" s="1"/>
    </row>
    <row r="184" spans="2:13" ht="90.75" customHeight="1" thickBot="1">
      <c r="B184" s="245"/>
      <c r="C184" s="247"/>
      <c r="D184" s="243"/>
      <c r="E184" s="243"/>
      <c r="F184" s="64" t="s">
        <v>3</v>
      </c>
      <c r="G184" s="64" t="s">
        <v>4</v>
      </c>
      <c r="H184" s="64" t="s">
        <v>5</v>
      </c>
      <c r="I184" s="243"/>
      <c r="J184" s="243"/>
      <c r="K184" s="264"/>
      <c r="L184" s="2"/>
    </row>
    <row r="185" spans="2:13" ht="45.75" customHeight="1" thickTop="1">
      <c r="B185" s="294" t="s">
        <v>598</v>
      </c>
      <c r="C185" s="260" t="s">
        <v>13</v>
      </c>
      <c r="D185" s="154" t="s">
        <v>664</v>
      </c>
      <c r="E185" s="104" t="s">
        <v>122</v>
      </c>
      <c r="F185" s="104" t="s">
        <v>185</v>
      </c>
      <c r="G185" s="104" t="s">
        <v>186</v>
      </c>
      <c r="H185" s="104" t="s">
        <v>187</v>
      </c>
      <c r="I185" s="104" t="s">
        <v>665</v>
      </c>
      <c r="J185" s="104" t="s">
        <v>345</v>
      </c>
      <c r="K185" s="155" t="s">
        <v>666</v>
      </c>
    </row>
    <row r="186" spans="2:13" ht="33">
      <c r="B186" s="295"/>
      <c r="C186" s="261"/>
      <c r="D186" s="106" t="s">
        <v>610</v>
      </c>
      <c r="E186" s="107" t="s">
        <v>611</v>
      </c>
      <c r="F186" s="108" t="s">
        <v>612</v>
      </c>
      <c r="G186" s="108" t="s">
        <v>181</v>
      </c>
      <c r="H186" s="108" t="s">
        <v>613</v>
      </c>
      <c r="I186" s="107" t="s">
        <v>614</v>
      </c>
      <c r="J186" s="107"/>
      <c r="K186" s="109" t="s">
        <v>615</v>
      </c>
      <c r="L186" s="2"/>
    </row>
    <row r="187" spans="2:13" ht="33">
      <c r="B187" s="295"/>
      <c r="C187" s="262"/>
      <c r="D187" s="106" t="s">
        <v>623</v>
      </c>
      <c r="E187" s="107" t="s">
        <v>587</v>
      </c>
      <c r="F187" s="108" t="s">
        <v>254</v>
      </c>
      <c r="G187" s="108" t="s">
        <v>588</v>
      </c>
      <c r="H187" s="108" t="s">
        <v>254</v>
      </c>
      <c r="I187" s="107" t="s">
        <v>624</v>
      </c>
      <c r="J187" s="107">
        <v>0</v>
      </c>
      <c r="K187" s="109" t="s">
        <v>615</v>
      </c>
      <c r="L187" s="2"/>
    </row>
    <row r="188" spans="2:13" ht="33">
      <c r="B188" s="295"/>
      <c r="C188" s="171"/>
      <c r="D188" s="106" t="s">
        <v>641</v>
      </c>
      <c r="E188" s="107" t="s">
        <v>580</v>
      </c>
      <c r="F188" s="108" t="s">
        <v>587</v>
      </c>
      <c r="G188" s="108" t="s">
        <v>642</v>
      </c>
      <c r="H188" s="108" t="s">
        <v>326</v>
      </c>
      <c r="I188" s="107" t="s">
        <v>327</v>
      </c>
      <c r="J188" s="107"/>
      <c r="K188" s="109" t="s">
        <v>642</v>
      </c>
      <c r="L188" s="2"/>
    </row>
    <row r="189" spans="2:13" ht="33">
      <c r="B189" s="295"/>
      <c r="C189" s="171"/>
      <c r="D189" s="106" t="s">
        <v>625</v>
      </c>
      <c r="E189" s="107" t="s">
        <v>347</v>
      </c>
      <c r="F189" s="108" t="s">
        <v>267</v>
      </c>
      <c r="G189" s="108" t="s">
        <v>115</v>
      </c>
      <c r="H189" s="108" t="s">
        <v>349</v>
      </c>
      <c r="I189" s="107" t="s">
        <v>350</v>
      </c>
      <c r="J189" s="107"/>
      <c r="K189" s="109" t="s">
        <v>626</v>
      </c>
      <c r="L189" s="2"/>
    </row>
    <row r="190" spans="2:13" ht="33">
      <c r="B190" s="295"/>
      <c r="C190" s="171"/>
      <c r="D190" s="106" t="s">
        <v>621</v>
      </c>
      <c r="E190" s="107" t="s">
        <v>89</v>
      </c>
      <c r="F190" s="108" t="s">
        <v>135</v>
      </c>
      <c r="G190" s="108" t="s">
        <v>133</v>
      </c>
      <c r="H190" s="108" t="s">
        <v>136</v>
      </c>
      <c r="I190" s="107" t="s">
        <v>137</v>
      </c>
      <c r="J190" s="107" t="s">
        <v>587</v>
      </c>
      <c r="K190" s="109" t="s">
        <v>644</v>
      </c>
      <c r="L190" s="2"/>
    </row>
    <row r="191" spans="2:13" ht="33">
      <c r="B191" s="295"/>
      <c r="C191" s="111"/>
      <c r="D191" s="118"/>
      <c r="E191" s="113"/>
      <c r="F191" s="113"/>
      <c r="G191" s="113"/>
      <c r="H191" s="113"/>
      <c r="I191" s="113"/>
      <c r="J191" s="113"/>
      <c r="K191" s="122"/>
      <c r="M191" s="2"/>
    </row>
    <row r="192" spans="2:13" ht="33.75" thickBot="1">
      <c r="B192" s="295"/>
      <c r="C192" s="229" t="s">
        <v>11</v>
      </c>
      <c r="D192" s="172" t="s">
        <v>604</v>
      </c>
      <c r="E192" s="173"/>
      <c r="F192" s="151">
        <f>F187+F188+I193+F189+F190</f>
        <v>161.32</v>
      </c>
      <c r="G192" s="151">
        <f>G187+G188+G189+G190</f>
        <v>7.43</v>
      </c>
      <c r="H192" s="151">
        <f>H187+H188+H189+H190</f>
        <v>55.12</v>
      </c>
      <c r="I192" s="174">
        <f>I187+I188+I189+I190+I186+I185</f>
        <v>602.83999999999992</v>
      </c>
      <c r="J192" s="107"/>
      <c r="K192" s="109"/>
      <c r="L192" s="2"/>
    </row>
    <row r="193" spans="2:12" ht="33.75" thickTop="1">
      <c r="B193" s="295"/>
      <c r="C193" s="230"/>
      <c r="D193" s="102" t="s">
        <v>689</v>
      </c>
      <c r="E193" s="103" t="s">
        <v>122</v>
      </c>
      <c r="F193" s="104" t="s">
        <v>303</v>
      </c>
      <c r="G193" s="104" t="s">
        <v>330</v>
      </c>
      <c r="H193" s="104" t="s">
        <v>331</v>
      </c>
      <c r="I193" s="103" t="s">
        <v>456</v>
      </c>
      <c r="J193" s="103"/>
      <c r="K193" s="105" t="s">
        <v>546</v>
      </c>
      <c r="L193" s="2"/>
    </row>
    <row r="194" spans="2:12" ht="33">
      <c r="B194" s="295"/>
      <c r="C194" s="230"/>
      <c r="D194" s="106" t="s">
        <v>638</v>
      </c>
      <c r="E194" s="107" t="s">
        <v>601</v>
      </c>
      <c r="F194" s="108" t="s">
        <v>639</v>
      </c>
      <c r="G194" s="108" t="s">
        <v>608</v>
      </c>
      <c r="H194" s="108" t="s">
        <v>633</v>
      </c>
      <c r="I194" s="107" t="s">
        <v>640</v>
      </c>
      <c r="J194" s="107">
        <v>0</v>
      </c>
      <c r="K194" s="109" t="s">
        <v>352</v>
      </c>
      <c r="L194" s="2"/>
    </row>
    <row r="195" spans="2:12" ht="59.25" customHeight="1">
      <c r="B195" s="295"/>
      <c r="C195" s="230"/>
      <c r="D195" s="153" t="s">
        <v>632</v>
      </c>
      <c r="E195" s="119" t="s">
        <v>105</v>
      </c>
      <c r="F195" s="119" t="s">
        <v>354</v>
      </c>
      <c r="G195" s="119" t="s">
        <v>339</v>
      </c>
      <c r="H195" s="119" t="s">
        <v>355</v>
      </c>
      <c r="I195" s="119" t="s">
        <v>661</v>
      </c>
      <c r="J195" s="119" t="s">
        <v>585</v>
      </c>
      <c r="K195" s="124" t="s">
        <v>662</v>
      </c>
      <c r="L195" s="2"/>
    </row>
    <row r="196" spans="2:12" ht="33">
      <c r="B196" s="295"/>
      <c r="C196" s="230"/>
      <c r="D196" s="106" t="s">
        <v>649</v>
      </c>
      <c r="E196" s="107" t="s">
        <v>89</v>
      </c>
      <c r="F196" s="108" t="s">
        <v>90</v>
      </c>
      <c r="G196" s="108" t="s">
        <v>90</v>
      </c>
      <c r="H196" s="108" t="s">
        <v>91</v>
      </c>
      <c r="I196" s="107" t="s">
        <v>92</v>
      </c>
      <c r="J196" s="107" t="s">
        <v>586</v>
      </c>
      <c r="K196" s="109" t="s">
        <v>637</v>
      </c>
      <c r="L196" s="2"/>
    </row>
    <row r="197" spans="2:12" ht="33">
      <c r="B197" s="295"/>
      <c r="C197" s="127"/>
      <c r="D197" s="106" t="s">
        <v>610</v>
      </c>
      <c r="E197" s="107" t="s">
        <v>611</v>
      </c>
      <c r="F197" s="108" t="s">
        <v>612</v>
      </c>
      <c r="G197" s="108" t="s">
        <v>181</v>
      </c>
      <c r="H197" s="108" t="s">
        <v>613</v>
      </c>
      <c r="I197" s="107" t="s">
        <v>614</v>
      </c>
      <c r="J197" s="107"/>
      <c r="K197" s="109" t="s">
        <v>615</v>
      </c>
      <c r="L197" s="2"/>
    </row>
    <row r="198" spans="2:12" ht="33">
      <c r="B198" s="295"/>
      <c r="C198" s="271"/>
      <c r="D198" s="118"/>
      <c r="E198" s="113"/>
      <c r="F198" s="113"/>
      <c r="G198" s="113"/>
      <c r="H198" s="129"/>
      <c r="I198" s="113"/>
      <c r="J198" s="113"/>
      <c r="K198" s="122"/>
    </row>
    <row r="199" spans="2:12" ht="33">
      <c r="B199" s="295"/>
      <c r="C199" s="272"/>
      <c r="D199" s="190" t="s">
        <v>603</v>
      </c>
      <c r="E199" s="191"/>
      <c r="F199" s="177">
        <f>F192+F193+F194+F195+F196+F197</f>
        <v>265.62</v>
      </c>
      <c r="G199" s="177">
        <f>G192+G193+G194+G195+G196+G197</f>
        <v>32.61</v>
      </c>
      <c r="H199" s="204">
        <f>H192+H193+H194+H195+H196+H197</f>
        <v>124.6</v>
      </c>
      <c r="I199" s="177">
        <f>I193+I194+I195+I196+I197</f>
        <v>622.84</v>
      </c>
      <c r="J199" s="113"/>
      <c r="K199" s="122"/>
    </row>
    <row r="200" spans="2:12" ht="33">
      <c r="B200" s="295"/>
      <c r="C200" s="272"/>
      <c r="D200" s="118"/>
      <c r="E200" s="113"/>
      <c r="F200" s="113"/>
      <c r="G200" s="113"/>
      <c r="H200" s="129"/>
      <c r="I200" s="113"/>
      <c r="J200" s="113"/>
      <c r="K200" s="122"/>
    </row>
    <row r="201" spans="2:12" ht="33.75" thickBot="1">
      <c r="B201" s="296"/>
      <c r="C201" s="240" t="s">
        <v>501</v>
      </c>
      <c r="D201" s="241"/>
      <c r="E201" s="130"/>
      <c r="F201" s="132">
        <f>F190+F199</f>
        <v>265.72000000000003</v>
      </c>
      <c r="G201" s="132">
        <f>G190+G199</f>
        <v>32.64</v>
      </c>
      <c r="H201" s="132">
        <f>H190+H199</f>
        <v>133.69999999999999</v>
      </c>
      <c r="I201" s="132">
        <f>I192+I199</f>
        <v>1225.6799999999998</v>
      </c>
      <c r="J201" s="132" t="e">
        <f>J185+J186+#REF!+J188+J192+J193+J194+J195+J196+J198+J200</f>
        <v>#REF!</v>
      </c>
      <c r="K201" s="133"/>
    </row>
    <row r="202" spans="2:12" ht="240.75" customHeight="1" thickTop="1" thickBot="1">
      <c r="B202" s="134"/>
      <c r="C202" s="135"/>
      <c r="D202" s="136"/>
      <c r="E202" s="137"/>
      <c r="F202" s="165"/>
      <c r="G202" s="166"/>
      <c r="H202" s="167"/>
      <c r="I202" s="142"/>
      <c r="J202" s="142"/>
      <c r="K202" s="143"/>
    </row>
    <row r="203" spans="2:12" ht="51" customHeight="1" thickTop="1">
      <c r="B203" s="244" t="s">
        <v>9</v>
      </c>
      <c r="C203" s="246" t="s">
        <v>0</v>
      </c>
      <c r="D203" s="242" t="s">
        <v>1</v>
      </c>
      <c r="E203" s="242" t="s">
        <v>600</v>
      </c>
      <c r="F203" s="254" t="s">
        <v>2</v>
      </c>
      <c r="G203" s="255"/>
      <c r="H203" s="256"/>
      <c r="I203" s="242" t="s">
        <v>6</v>
      </c>
      <c r="J203" s="242" t="s">
        <v>8</v>
      </c>
      <c r="K203" s="263" t="s">
        <v>7</v>
      </c>
      <c r="L203" s="1"/>
    </row>
    <row r="204" spans="2:12" ht="90.75" customHeight="1" thickBot="1">
      <c r="B204" s="245"/>
      <c r="C204" s="247"/>
      <c r="D204" s="243"/>
      <c r="E204" s="243"/>
      <c r="F204" s="64" t="s">
        <v>3</v>
      </c>
      <c r="G204" s="64" t="s">
        <v>4</v>
      </c>
      <c r="H204" s="64" t="s">
        <v>5</v>
      </c>
      <c r="I204" s="243"/>
      <c r="J204" s="243"/>
      <c r="K204" s="264"/>
      <c r="L204" s="2"/>
    </row>
    <row r="205" spans="2:12" ht="35.25" customHeight="1" thickTop="1">
      <c r="B205" s="234" t="s">
        <v>599</v>
      </c>
      <c r="C205" s="248" t="s">
        <v>13</v>
      </c>
      <c r="D205" s="102" t="s">
        <v>622</v>
      </c>
      <c r="E205" s="119" t="s">
        <v>105</v>
      </c>
      <c r="F205" s="119" t="s">
        <v>118</v>
      </c>
      <c r="G205" s="119" t="s">
        <v>185</v>
      </c>
      <c r="H205" s="119" t="s">
        <v>306</v>
      </c>
      <c r="I205" s="119" t="s">
        <v>307</v>
      </c>
      <c r="J205" s="119" t="s">
        <v>585</v>
      </c>
      <c r="K205" s="120" t="s">
        <v>643</v>
      </c>
    </row>
    <row r="206" spans="2:12" ht="33">
      <c r="B206" s="235"/>
      <c r="C206" s="249"/>
      <c r="D206" s="106" t="s">
        <v>621</v>
      </c>
      <c r="E206" s="107" t="s">
        <v>89</v>
      </c>
      <c r="F206" s="108" t="s">
        <v>135</v>
      </c>
      <c r="G206" s="108" t="s">
        <v>133</v>
      </c>
      <c r="H206" s="108" t="s">
        <v>136</v>
      </c>
      <c r="I206" s="107" t="s">
        <v>137</v>
      </c>
      <c r="J206" s="107" t="s">
        <v>587</v>
      </c>
      <c r="K206" s="109" t="s">
        <v>644</v>
      </c>
      <c r="L206" s="2"/>
    </row>
    <row r="207" spans="2:12" ht="33">
      <c r="B207" s="235"/>
      <c r="C207" s="249"/>
      <c r="D207" s="106" t="s">
        <v>610</v>
      </c>
      <c r="E207" s="107" t="s">
        <v>611</v>
      </c>
      <c r="F207" s="108" t="s">
        <v>612</v>
      </c>
      <c r="G207" s="108" t="s">
        <v>181</v>
      </c>
      <c r="H207" s="108" t="s">
        <v>613</v>
      </c>
      <c r="I207" s="107" t="s">
        <v>614</v>
      </c>
      <c r="J207" s="107"/>
      <c r="K207" s="109" t="s">
        <v>615</v>
      </c>
      <c r="L207" s="2"/>
    </row>
    <row r="208" spans="2:12" ht="33">
      <c r="B208" s="235"/>
      <c r="C208" s="250"/>
      <c r="D208" s="106" t="s">
        <v>623</v>
      </c>
      <c r="E208" s="107" t="s">
        <v>587</v>
      </c>
      <c r="F208" s="108" t="s">
        <v>254</v>
      </c>
      <c r="G208" s="108" t="s">
        <v>588</v>
      </c>
      <c r="H208" s="108" t="s">
        <v>254</v>
      </c>
      <c r="I208" s="107" t="s">
        <v>624</v>
      </c>
      <c r="J208" s="107">
        <v>0</v>
      </c>
      <c r="K208" s="109" t="s">
        <v>615</v>
      </c>
      <c r="L208" s="2"/>
    </row>
    <row r="209" spans="2:13" ht="33">
      <c r="B209" s="235"/>
      <c r="C209" s="171"/>
      <c r="D209" s="106" t="s">
        <v>641</v>
      </c>
      <c r="E209" s="107" t="s">
        <v>580</v>
      </c>
      <c r="F209" s="108" t="s">
        <v>587</v>
      </c>
      <c r="G209" s="108" t="s">
        <v>642</v>
      </c>
      <c r="H209" s="108" t="s">
        <v>326</v>
      </c>
      <c r="I209" s="107" t="s">
        <v>327</v>
      </c>
      <c r="J209" s="107"/>
      <c r="K209" s="109" t="s">
        <v>642</v>
      </c>
      <c r="L209" s="2"/>
    </row>
    <row r="210" spans="2:13" ht="33">
      <c r="B210" s="235"/>
      <c r="C210" s="168"/>
      <c r="D210" s="106" t="s">
        <v>616</v>
      </c>
      <c r="E210" s="107" t="s">
        <v>110</v>
      </c>
      <c r="F210" s="108" t="s">
        <v>239</v>
      </c>
      <c r="G210" s="108" t="s">
        <v>617</v>
      </c>
      <c r="H210" s="108" t="s">
        <v>618</v>
      </c>
      <c r="I210" s="107" t="s">
        <v>619</v>
      </c>
      <c r="J210" s="107"/>
      <c r="K210" s="109" t="s">
        <v>615</v>
      </c>
      <c r="M210" s="2"/>
    </row>
    <row r="211" spans="2:13" ht="33">
      <c r="B211" s="235"/>
      <c r="C211" s="168"/>
      <c r="D211" s="190" t="s">
        <v>604</v>
      </c>
      <c r="E211" s="191"/>
      <c r="F211" s="177">
        <f>F205+F206+F207+F208+F209</f>
        <v>90.62</v>
      </c>
      <c r="G211" s="177">
        <f>G205+G206+G207+G208+G209</f>
        <v>17.369999999999997</v>
      </c>
      <c r="H211" s="177">
        <f>H205+H206+H207+H208+H209</f>
        <v>57.6</v>
      </c>
      <c r="I211" s="177">
        <f>I205+I206+I207+I208+I209</f>
        <v>411.84</v>
      </c>
      <c r="J211" s="113"/>
      <c r="K211" s="122"/>
      <c r="M211" s="2"/>
    </row>
    <row r="212" spans="2:13" ht="33">
      <c r="B212" s="235"/>
      <c r="C212" s="87"/>
      <c r="D212" s="118"/>
      <c r="E212" s="113"/>
      <c r="F212" s="113"/>
      <c r="G212" s="113"/>
      <c r="H212" s="113"/>
      <c r="I212" s="113"/>
      <c r="J212" s="113"/>
      <c r="K212" s="122"/>
      <c r="M212" s="2"/>
    </row>
    <row r="213" spans="2:13" ht="66.75" thickBot="1">
      <c r="B213" s="235"/>
      <c r="C213" s="286" t="s">
        <v>11</v>
      </c>
      <c r="D213" s="153" t="s">
        <v>667</v>
      </c>
      <c r="E213" s="119" t="s">
        <v>122</v>
      </c>
      <c r="F213" s="119" t="s">
        <v>157</v>
      </c>
      <c r="G213" s="119" t="s">
        <v>668</v>
      </c>
      <c r="H213" s="119" t="s">
        <v>159</v>
      </c>
      <c r="I213" s="119" t="s">
        <v>160</v>
      </c>
      <c r="J213" s="119" t="s">
        <v>585</v>
      </c>
      <c r="K213" s="124" t="s">
        <v>669</v>
      </c>
    </row>
    <row r="214" spans="2:13" ht="33.75" thickTop="1">
      <c r="B214" s="235"/>
      <c r="C214" s="287"/>
      <c r="D214" s="102" t="s">
        <v>607</v>
      </c>
      <c r="E214" s="103" t="s">
        <v>105</v>
      </c>
      <c r="F214" s="104" t="s">
        <v>633</v>
      </c>
      <c r="G214" s="104" t="s">
        <v>481</v>
      </c>
      <c r="H214" s="104" t="s">
        <v>634</v>
      </c>
      <c r="I214" s="103" t="s">
        <v>635</v>
      </c>
      <c r="J214" s="103" t="s">
        <v>585</v>
      </c>
      <c r="K214" s="105" t="s">
        <v>636</v>
      </c>
      <c r="L214" s="2"/>
    </row>
    <row r="215" spans="2:13" ht="33">
      <c r="B215" s="235"/>
      <c r="C215" s="287"/>
      <c r="D215" s="106" t="s">
        <v>627</v>
      </c>
      <c r="E215" s="107" t="s">
        <v>601</v>
      </c>
      <c r="F215" s="108" t="s">
        <v>273</v>
      </c>
      <c r="G215" s="108" t="s">
        <v>273</v>
      </c>
      <c r="H215" s="108" t="s">
        <v>290</v>
      </c>
      <c r="I215" s="107" t="s">
        <v>650</v>
      </c>
      <c r="J215" s="107">
        <v>0</v>
      </c>
      <c r="K215" s="109" t="s">
        <v>117</v>
      </c>
    </row>
    <row r="216" spans="2:13" ht="40.5" customHeight="1">
      <c r="B216" s="235"/>
      <c r="C216" s="287"/>
      <c r="D216" s="106" t="s">
        <v>649</v>
      </c>
      <c r="E216" s="107" t="s">
        <v>89</v>
      </c>
      <c r="F216" s="108" t="s">
        <v>90</v>
      </c>
      <c r="G216" s="108" t="s">
        <v>90</v>
      </c>
      <c r="H216" s="108" t="s">
        <v>91</v>
      </c>
      <c r="I216" s="107" t="s">
        <v>92</v>
      </c>
      <c r="J216" s="107" t="s">
        <v>586</v>
      </c>
      <c r="K216" s="109" t="s">
        <v>637</v>
      </c>
      <c r="L216" s="2"/>
    </row>
    <row r="217" spans="2:13" ht="45.75" customHeight="1">
      <c r="B217" s="235"/>
      <c r="C217" s="287"/>
      <c r="D217" s="106" t="s">
        <v>610</v>
      </c>
      <c r="E217" s="107" t="s">
        <v>611</v>
      </c>
      <c r="F217" s="108" t="s">
        <v>612</v>
      </c>
      <c r="G217" s="108" t="s">
        <v>181</v>
      </c>
      <c r="H217" s="108" t="s">
        <v>613</v>
      </c>
      <c r="I217" s="107" t="s">
        <v>614</v>
      </c>
      <c r="J217" s="107"/>
      <c r="K217" s="109" t="s">
        <v>615</v>
      </c>
      <c r="L217" s="2"/>
    </row>
    <row r="218" spans="2:13" ht="34.5" customHeight="1">
      <c r="B218" s="235"/>
      <c r="C218" s="169"/>
      <c r="D218" s="106" t="s">
        <v>657</v>
      </c>
      <c r="E218" s="107" t="s">
        <v>601</v>
      </c>
      <c r="F218" s="108" t="s">
        <v>111</v>
      </c>
      <c r="G218" s="108" t="s">
        <v>180</v>
      </c>
      <c r="H218" s="108" t="s">
        <v>658</v>
      </c>
      <c r="I218" s="107" t="s">
        <v>601</v>
      </c>
      <c r="J218" s="107">
        <v>0</v>
      </c>
      <c r="K218" s="109" t="s">
        <v>659</v>
      </c>
      <c r="L218" s="2"/>
    </row>
    <row r="219" spans="2:13" ht="36.75" customHeight="1">
      <c r="B219" s="235"/>
      <c r="C219" s="88"/>
      <c r="D219" s="172" t="s">
        <v>603</v>
      </c>
      <c r="E219" s="186"/>
      <c r="F219" s="177">
        <f>F213+F214+F215+F216+F217</f>
        <v>112.2</v>
      </c>
      <c r="G219" s="177">
        <f>G213+G214+G215+G216+G217</f>
        <v>33.339999999999996</v>
      </c>
      <c r="H219" s="177">
        <f>H213+H214+H215+H216+H217</f>
        <v>85.08</v>
      </c>
      <c r="I219" s="187">
        <f>I213+I214+I215+I216+I217</f>
        <v>825.84</v>
      </c>
      <c r="J219" s="112"/>
      <c r="K219" s="114"/>
      <c r="L219" s="2"/>
    </row>
    <row r="220" spans="2:13" ht="29.25" customHeight="1">
      <c r="B220" s="235"/>
      <c r="C220" s="95"/>
      <c r="D220" s="118"/>
      <c r="E220" s="113"/>
      <c r="F220" s="113"/>
      <c r="G220" s="113"/>
      <c r="H220" s="113"/>
      <c r="I220" s="113"/>
      <c r="J220" s="113"/>
      <c r="K220" s="122"/>
      <c r="L220" s="2"/>
    </row>
    <row r="221" spans="2:13" ht="48" customHeight="1" thickBot="1">
      <c r="B221" s="235"/>
      <c r="C221" s="281" t="s">
        <v>606</v>
      </c>
      <c r="D221" s="282"/>
      <c r="E221" s="205"/>
      <c r="F221" s="206">
        <f>F219+F211</f>
        <v>202.82</v>
      </c>
      <c r="G221" s="206">
        <f>G219+G211</f>
        <v>50.709999999999994</v>
      </c>
      <c r="H221" s="206">
        <f>H219+H211</f>
        <v>142.68</v>
      </c>
      <c r="I221" s="207">
        <f>I219+I211</f>
        <v>1237.68</v>
      </c>
      <c r="J221" s="79" t="e">
        <f>J205+J206+J207+J209+J213+J214+J215+J216+J217+J220+#REF!+#REF!+#REF!</f>
        <v>#REF!</v>
      </c>
      <c r="K221" s="80"/>
    </row>
    <row r="222" spans="2:13" ht="20.25" customHeight="1" thickBot="1">
      <c r="B222" s="236"/>
      <c r="C222" s="81"/>
      <c r="D222" s="81"/>
      <c r="E222" s="274"/>
      <c r="F222" s="279">
        <f>F221+F201+F181+F158+F136+F116+F93+F71+F49+F25</f>
        <v>2051.04</v>
      </c>
      <c r="G222" s="279">
        <f>G221+G201+G181+G158+G136+G116+G93+G71+G49+G25</f>
        <v>487.28000000000003</v>
      </c>
      <c r="H222" s="279">
        <f>H221+H201+H181+H158+H136+H116+H93+H71+H49+H25</f>
        <v>1282.76</v>
      </c>
      <c r="I222" s="210">
        <f>I221+I201+I181+I158+I136+I116+I93+I71+I49+I25</f>
        <v>11692.800000000001</v>
      </c>
      <c r="J222" s="212" t="e">
        <f>J221+J201+J181+J158+J136+J116+J93+J71+J49+J25</f>
        <v>#REF!</v>
      </c>
      <c r="K222" s="82"/>
    </row>
    <row r="223" spans="2:13" ht="26.25" customHeight="1" thickBot="1">
      <c r="B223" s="214" t="s">
        <v>39</v>
      </c>
      <c r="C223" s="215"/>
      <c r="D223" s="216"/>
      <c r="E223" s="275"/>
      <c r="F223" s="280"/>
      <c r="G223" s="280"/>
      <c r="H223" s="285"/>
      <c r="I223" s="211"/>
      <c r="J223" s="213"/>
      <c r="K223" s="83"/>
      <c r="L223" s="2"/>
    </row>
    <row r="224" spans="2:13" ht="21.75" thickTop="1">
      <c r="D224" s="3"/>
      <c r="F224" s="39"/>
      <c r="G224" s="39"/>
      <c r="H224" s="40"/>
    </row>
    <row r="225" spans="6:10">
      <c r="J225" s="2"/>
    </row>
    <row r="229" spans="6:10">
      <c r="I229" s="2"/>
      <c r="J229" s="2"/>
    </row>
    <row r="230" spans="6:10">
      <c r="F230" s="2"/>
      <c r="G230" s="2"/>
      <c r="H230" s="2"/>
      <c r="I230" s="2"/>
      <c r="J230" s="2"/>
    </row>
    <row r="231" spans="6:10">
      <c r="F231" s="2"/>
      <c r="G231" s="2"/>
      <c r="H231" s="2"/>
      <c r="I231" s="2"/>
      <c r="J231" s="2"/>
    </row>
    <row r="232" spans="6:10">
      <c r="F232" s="2"/>
      <c r="G232" s="2"/>
      <c r="H232" s="2"/>
      <c r="I232" s="2"/>
      <c r="J232" s="2"/>
    </row>
    <row r="233" spans="6:10">
      <c r="F233" s="2"/>
      <c r="G233" s="2"/>
      <c r="H233" s="2"/>
    </row>
  </sheetData>
  <mergeCells count="135">
    <mergeCell ref="K95:K96"/>
    <mergeCell ref="E73:E74"/>
    <mergeCell ref="F73:H73"/>
    <mergeCell ref="I73:I74"/>
    <mergeCell ref="J73:J74"/>
    <mergeCell ref="K73:K74"/>
    <mergeCell ref="C112:C115"/>
    <mergeCell ref="C93:D93"/>
    <mergeCell ref="B203:B204"/>
    <mergeCell ref="C203:C204"/>
    <mergeCell ref="I160:I161"/>
    <mergeCell ref="J160:J161"/>
    <mergeCell ref="K160:K161"/>
    <mergeCell ref="B183:B184"/>
    <mergeCell ref="C183:C184"/>
    <mergeCell ref="D183:D184"/>
    <mergeCell ref="E183:E184"/>
    <mergeCell ref="F183:H183"/>
    <mergeCell ref="I183:I184"/>
    <mergeCell ref="J183:J184"/>
    <mergeCell ref="K183:K184"/>
    <mergeCell ref="B185:B201"/>
    <mergeCell ref="B160:B161"/>
    <mergeCell ref="C162:C165"/>
    <mergeCell ref="C185:C187"/>
    <mergeCell ref="I203:I204"/>
    <mergeCell ref="J203:J204"/>
    <mergeCell ref="K203:K204"/>
    <mergeCell ref="I138:I139"/>
    <mergeCell ref="J138:J139"/>
    <mergeCell ref="K138:K139"/>
    <mergeCell ref="B118:B119"/>
    <mergeCell ref="C118:C119"/>
    <mergeCell ref="D118:D119"/>
    <mergeCell ref="E118:E119"/>
    <mergeCell ref="F118:H118"/>
    <mergeCell ref="C128:C132"/>
    <mergeCell ref="I118:I119"/>
    <mergeCell ref="J118:J119"/>
    <mergeCell ref="K118:K119"/>
    <mergeCell ref="C192:C196"/>
    <mergeCell ref="C198:C200"/>
    <mergeCell ref="C140:C144"/>
    <mergeCell ref="C154:C157"/>
    <mergeCell ref="B138:B139"/>
    <mergeCell ref="C138:C139"/>
    <mergeCell ref="D138:D139"/>
    <mergeCell ref="E138:E139"/>
    <mergeCell ref="I51:I52"/>
    <mergeCell ref="J51:J52"/>
    <mergeCell ref="K51:K52"/>
    <mergeCell ref="B27:B28"/>
    <mergeCell ref="C27:C28"/>
    <mergeCell ref="B51:B52"/>
    <mergeCell ref="C51:C52"/>
    <mergeCell ref="D51:D52"/>
    <mergeCell ref="K27:K28"/>
    <mergeCell ref="C38:C48"/>
    <mergeCell ref="C29:C33"/>
    <mergeCell ref="E27:E28"/>
    <mergeCell ref="F27:H27"/>
    <mergeCell ref="I27:I28"/>
    <mergeCell ref="J27:J28"/>
    <mergeCell ref="F138:H138"/>
    <mergeCell ref="K4:K5"/>
    <mergeCell ref="B4:B5"/>
    <mergeCell ref="B6:B25"/>
    <mergeCell ref="B29:B49"/>
    <mergeCell ref="C61:C65"/>
    <mergeCell ref="C67:C70"/>
    <mergeCell ref="E222:E223"/>
    <mergeCell ref="C134:C135"/>
    <mergeCell ref="C177:C180"/>
    <mergeCell ref="C158:D158"/>
    <mergeCell ref="F222:F223"/>
    <mergeCell ref="C221:D221"/>
    <mergeCell ref="C136:D136"/>
    <mergeCell ref="C160:C161"/>
    <mergeCell ref="D160:D161"/>
    <mergeCell ref="E160:E161"/>
    <mergeCell ref="F160:H160"/>
    <mergeCell ref="D203:D204"/>
    <mergeCell ref="E203:E204"/>
    <mergeCell ref="F203:H203"/>
    <mergeCell ref="G222:G223"/>
    <mergeCell ref="H222:H223"/>
    <mergeCell ref="C213:C217"/>
    <mergeCell ref="C201:D201"/>
    <mergeCell ref="C73:C74"/>
    <mergeCell ref="B97:B116"/>
    <mergeCell ref="B53:B71"/>
    <mergeCell ref="E51:E52"/>
    <mergeCell ref="J4:J5"/>
    <mergeCell ref="F4:H4"/>
    <mergeCell ref="C4:C5"/>
    <mergeCell ref="D4:D5"/>
    <mergeCell ref="E4:E5"/>
    <mergeCell ref="D27:D28"/>
    <mergeCell ref="F51:H51"/>
    <mergeCell ref="C6:C9"/>
    <mergeCell ref="C71:D71"/>
    <mergeCell ref="C49:D49"/>
    <mergeCell ref="C25:D25"/>
    <mergeCell ref="C53:C56"/>
    <mergeCell ref="C75:C82"/>
    <mergeCell ref="C83:C92"/>
    <mergeCell ref="C97:C100"/>
    <mergeCell ref="E95:E96"/>
    <mergeCell ref="F95:H95"/>
    <mergeCell ref="I95:I96"/>
    <mergeCell ref="J95:J96"/>
    <mergeCell ref="I222:I223"/>
    <mergeCell ref="J222:J223"/>
    <mergeCell ref="B223:D223"/>
    <mergeCell ref="B1:K1"/>
    <mergeCell ref="B3:K3"/>
    <mergeCell ref="B162:B181"/>
    <mergeCell ref="C170:C174"/>
    <mergeCell ref="B120:B136"/>
    <mergeCell ref="C120:C122"/>
    <mergeCell ref="B140:B158"/>
    <mergeCell ref="C149:C152"/>
    <mergeCell ref="B75:B93"/>
    <mergeCell ref="B205:B222"/>
    <mergeCell ref="C15:C24"/>
    <mergeCell ref="C116:D116"/>
    <mergeCell ref="C105:C110"/>
    <mergeCell ref="D73:D74"/>
    <mergeCell ref="B95:B96"/>
    <mergeCell ref="C95:C96"/>
    <mergeCell ref="D95:D96"/>
    <mergeCell ref="I4:I5"/>
    <mergeCell ref="B2:K2"/>
    <mergeCell ref="C205:C208"/>
    <mergeCell ref="B73:B74"/>
  </mergeCells>
  <pageMargins left="0.23622047244094491" right="0.23622047244094491" top="0.35433070866141736" bottom="0.35433070866141736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149"/>
  <sheetViews>
    <sheetView topLeftCell="A82" zoomScale="71" zoomScaleNormal="71" workbookViewId="0">
      <selection activeCell="A116" sqref="A116:XFD116"/>
    </sheetView>
  </sheetViews>
  <sheetFormatPr defaultRowHeight="15"/>
  <cols>
    <col min="2" max="2" width="7.28515625" customWidth="1"/>
    <col min="3" max="3" width="24.42578125" customWidth="1"/>
    <col min="4" max="4" width="84.5703125" customWidth="1"/>
    <col min="5" max="5" width="20.5703125" customWidth="1"/>
    <col min="6" max="7" width="11" bestFit="1" customWidth="1"/>
    <col min="8" max="8" width="13.42578125" customWidth="1"/>
    <col min="9" max="9" width="15.7109375" customWidth="1"/>
    <col min="10" max="10" width="14.42578125" customWidth="1"/>
    <col min="11" max="11" width="29.85546875" customWidth="1"/>
  </cols>
  <sheetData>
    <row r="1" spans="2:12" ht="24">
      <c r="B1" s="217" t="s">
        <v>28</v>
      </c>
      <c r="C1" s="217"/>
      <c r="D1" s="217"/>
      <c r="E1" s="217"/>
      <c r="F1" s="217"/>
      <c r="G1" s="217"/>
      <c r="H1" s="217"/>
      <c r="I1" s="217"/>
      <c r="J1" s="217"/>
      <c r="K1" s="217"/>
    </row>
    <row r="2" spans="2:12" ht="24">
      <c r="B2" s="217" t="s">
        <v>584</v>
      </c>
      <c r="C2" s="217"/>
      <c r="D2" s="217"/>
      <c r="E2" s="217"/>
      <c r="F2" s="217"/>
      <c r="G2" s="217"/>
      <c r="H2" s="217"/>
      <c r="I2" s="217"/>
      <c r="J2" s="217"/>
      <c r="K2" s="217"/>
    </row>
    <row r="3" spans="2:12" ht="21.75" thickBot="1"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2:12" ht="51" customHeight="1" thickTop="1">
      <c r="B4" s="300" t="s">
        <v>9</v>
      </c>
      <c r="C4" s="302" t="s">
        <v>0</v>
      </c>
      <c r="D4" s="304" t="s">
        <v>1</v>
      </c>
      <c r="E4" s="304" t="s">
        <v>30</v>
      </c>
      <c r="F4" s="306" t="s">
        <v>2</v>
      </c>
      <c r="G4" s="307"/>
      <c r="H4" s="308"/>
      <c r="I4" s="304" t="s">
        <v>6</v>
      </c>
      <c r="J4" s="304" t="s">
        <v>8</v>
      </c>
      <c r="K4" s="309" t="s">
        <v>7</v>
      </c>
      <c r="L4" s="1"/>
    </row>
    <row r="5" spans="2:12" ht="30" customHeight="1" thickBot="1">
      <c r="B5" s="301"/>
      <c r="C5" s="303"/>
      <c r="D5" s="305"/>
      <c r="E5" s="305"/>
      <c r="F5" s="7" t="s">
        <v>3</v>
      </c>
      <c r="G5" s="7" t="s">
        <v>4</v>
      </c>
      <c r="H5" s="7" t="s">
        <v>5</v>
      </c>
      <c r="I5" s="305"/>
      <c r="J5" s="305"/>
      <c r="K5" s="310"/>
      <c r="L5" s="2"/>
    </row>
    <row r="6" spans="2:12" ht="21.75" customHeight="1" thickTop="1">
      <c r="B6" s="311" t="s">
        <v>10</v>
      </c>
      <c r="C6" s="314" t="s">
        <v>13</v>
      </c>
      <c r="D6" s="4" t="s">
        <v>51</v>
      </c>
      <c r="E6" s="8" t="s">
        <v>577</v>
      </c>
      <c r="F6" s="9">
        <v>8.4</v>
      </c>
      <c r="G6" s="9">
        <v>5.4</v>
      </c>
      <c r="H6" s="9">
        <v>34.6</v>
      </c>
      <c r="I6" s="8">
        <v>224</v>
      </c>
      <c r="J6" s="8">
        <v>0</v>
      </c>
      <c r="K6" s="10" t="s">
        <v>86</v>
      </c>
      <c r="L6" s="2"/>
    </row>
    <row r="7" spans="2:12" ht="21">
      <c r="B7" s="312"/>
      <c r="C7" s="315"/>
      <c r="D7" s="5" t="s">
        <v>44</v>
      </c>
      <c r="E7" s="11" t="s">
        <v>87</v>
      </c>
      <c r="F7" s="12">
        <v>2.4</v>
      </c>
      <c r="G7" s="12">
        <v>8.6</v>
      </c>
      <c r="H7" s="12">
        <v>14.6</v>
      </c>
      <c r="I7" s="11">
        <v>146</v>
      </c>
      <c r="J7" s="11">
        <v>0</v>
      </c>
      <c r="K7" s="13" t="s">
        <v>88</v>
      </c>
      <c r="L7" s="2"/>
    </row>
    <row r="8" spans="2:12" ht="21">
      <c r="B8" s="312"/>
      <c r="C8" s="316"/>
      <c r="D8" s="5" t="s">
        <v>377</v>
      </c>
      <c r="E8" s="11" t="s">
        <v>89</v>
      </c>
      <c r="F8" s="12" t="s">
        <v>90</v>
      </c>
      <c r="G8" s="12" t="s">
        <v>90</v>
      </c>
      <c r="H8" s="12" t="s">
        <v>91</v>
      </c>
      <c r="I8" s="11" t="s">
        <v>92</v>
      </c>
      <c r="J8" s="11" t="s">
        <v>93</v>
      </c>
      <c r="K8" s="13" t="s">
        <v>94</v>
      </c>
      <c r="L8" s="2"/>
    </row>
    <row r="9" spans="2:12" ht="42">
      <c r="B9" s="312"/>
      <c r="C9" s="20" t="s">
        <v>12</v>
      </c>
      <c r="D9" s="5" t="s">
        <v>463</v>
      </c>
      <c r="E9" s="11" t="s">
        <v>89</v>
      </c>
      <c r="F9" s="12" t="s">
        <v>95</v>
      </c>
      <c r="G9" s="12" t="s">
        <v>96</v>
      </c>
      <c r="H9" s="12" t="s">
        <v>97</v>
      </c>
      <c r="I9" s="11" t="s">
        <v>98</v>
      </c>
      <c r="J9" s="11" t="s">
        <v>99</v>
      </c>
      <c r="K9" s="13"/>
      <c r="L9" s="2"/>
    </row>
    <row r="10" spans="2:12" ht="22.5" customHeight="1">
      <c r="B10" s="312"/>
      <c r="C10" s="317" t="s">
        <v>11</v>
      </c>
      <c r="D10" s="5" t="s">
        <v>52</v>
      </c>
      <c r="E10" s="11" t="s">
        <v>238</v>
      </c>
      <c r="F10" s="12" t="s">
        <v>100</v>
      </c>
      <c r="G10" s="12" t="s">
        <v>101</v>
      </c>
      <c r="H10" s="12" t="s">
        <v>102</v>
      </c>
      <c r="I10" s="11" t="s">
        <v>103</v>
      </c>
      <c r="J10" s="11" t="s">
        <v>465</v>
      </c>
      <c r="K10" s="13" t="s">
        <v>104</v>
      </c>
      <c r="L10" s="2"/>
    </row>
    <row r="11" spans="2:12" ht="21">
      <c r="B11" s="312"/>
      <c r="C11" s="315"/>
      <c r="D11" s="5" t="s">
        <v>73</v>
      </c>
      <c r="E11" s="11" t="s">
        <v>466</v>
      </c>
      <c r="F11" s="12" t="s">
        <v>106</v>
      </c>
      <c r="G11" s="12" t="s">
        <v>106</v>
      </c>
      <c r="H11" s="12" t="s">
        <v>107</v>
      </c>
      <c r="I11" s="11" t="s">
        <v>108</v>
      </c>
      <c r="J11" s="11" t="s">
        <v>145</v>
      </c>
      <c r="K11" s="13" t="s">
        <v>109</v>
      </c>
      <c r="L11" s="2"/>
    </row>
    <row r="12" spans="2:12" ht="21">
      <c r="B12" s="312"/>
      <c r="C12" s="315"/>
      <c r="D12" s="5" t="s">
        <v>55</v>
      </c>
      <c r="E12" s="11" t="s">
        <v>110</v>
      </c>
      <c r="F12" s="12" t="s">
        <v>111</v>
      </c>
      <c r="G12" s="12" t="s">
        <v>112</v>
      </c>
      <c r="H12" s="12" t="s">
        <v>112</v>
      </c>
      <c r="I12" s="11" t="s">
        <v>113</v>
      </c>
      <c r="J12" s="11" t="s">
        <v>114</v>
      </c>
      <c r="K12" s="13"/>
      <c r="L12" s="2"/>
    </row>
    <row r="13" spans="2:12" ht="24.75" customHeight="1">
      <c r="B13" s="312"/>
      <c r="C13" s="315"/>
      <c r="D13" s="5" t="s">
        <v>50</v>
      </c>
      <c r="E13" s="11" t="s">
        <v>89</v>
      </c>
      <c r="F13" s="12" t="s">
        <v>115</v>
      </c>
      <c r="G13" s="12" t="s">
        <v>442</v>
      </c>
      <c r="H13" s="12" t="s">
        <v>441</v>
      </c>
      <c r="I13" s="11" t="s">
        <v>443</v>
      </c>
      <c r="J13" s="11" t="s">
        <v>166</v>
      </c>
      <c r="K13" s="13" t="s">
        <v>116</v>
      </c>
      <c r="L13" s="2"/>
    </row>
    <row r="14" spans="2:12" ht="21">
      <c r="B14" s="312"/>
      <c r="C14" s="315"/>
      <c r="D14" s="5" t="s">
        <v>54</v>
      </c>
      <c r="E14" s="11" t="s">
        <v>117</v>
      </c>
      <c r="F14" s="12" t="s">
        <v>118</v>
      </c>
      <c r="G14" s="12" t="s">
        <v>119</v>
      </c>
      <c r="H14" s="12" t="s">
        <v>120</v>
      </c>
      <c r="I14" s="11" t="s">
        <v>121</v>
      </c>
      <c r="J14" s="11" t="s">
        <v>96</v>
      </c>
      <c r="K14" s="13"/>
      <c r="L14" s="2"/>
    </row>
    <row r="15" spans="2:12" ht="21">
      <c r="B15" s="312"/>
      <c r="C15" s="318" t="s">
        <v>408</v>
      </c>
      <c r="D15" s="5" t="s">
        <v>43</v>
      </c>
      <c r="E15" s="11" t="s">
        <v>122</v>
      </c>
      <c r="F15" s="12" t="s">
        <v>123</v>
      </c>
      <c r="G15" s="12" t="s">
        <v>124</v>
      </c>
      <c r="H15" s="12" t="s">
        <v>125</v>
      </c>
      <c r="I15" s="11" t="s">
        <v>126</v>
      </c>
      <c r="J15" s="11" t="s">
        <v>127</v>
      </c>
      <c r="K15" s="13" t="s">
        <v>395</v>
      </c>
      <c r="L15" s="2"/>
    </row>
    <row r="16" spans="2:12" ht="21">
      <c r="B16" s="312"/>
      <c r="C16" s="319"/>
      <c r="D16" s="5" t="s">
        <v>33</v>
      </c>
      <c r="E16" s="11" t="s">
        <v>128</v>
      </c>
      <c r="F16" s="12" t="s">
        <v>129</v>
      </c>
      <c r="G16" s="12" t="s">
        <v>130</v>
      </c>
      <c r="H16" s="12" t="s">
        <v>131</v>
      </c>
      <c r="I16" s="11" t="s">
        <v>132</v>
      </c>
      <c r="J16" s="11" t="s">
        <v>133</v>
      </c>
      <c r="K16" s="13" t="s">
        <v>134</v>
      </c>
      <c r="L16" s="2"/>
    </row>
    <row r="17" spans="2:12" ht="21">
      <c r="B17" s="312"/>
      <c r="C17" s="320"/>
      <c r="D17" s="6" t="s">
        <v>29</v>
      </c>
      <c r="E17" s="14" t="s">
        <v>89</v>
      </c>
      <c r="F17" s="12" t="s">
        <v>135</v>
      </c>
      <c r="G17" s="12" t="s">
        <v>133</v>
      </c>
      <c r="H17" s="12" t="s">
        <v>136</v>
      </c>
      <c r="I17" s="14" t="s">
        <v>137</v>
      </c>
      <c r="J17" s="14" t="s">
        <v>96</v>
      </c>
      <c r="K17" s="37" t="s">
        <v>138</v>
      </c>
      <c r="L17" s="2"/>
    </row>
    <row r="18" spans="2:12" ht="21.75" thickBot="1">
      <c r="B18" s="313"/>
      <c r="C18" s="321" t="s">
        <v>49</v>
      </c>
      <c r="D18" s="322"/>
      <c r="E18" s="47"/>
      <c r="F18" s="48" t="s">
        <v>484</v>
      </c>
      <c r="G18" s="48" t="s">
        <v>485</v>
      </c>
      <c r="H18" s="48" t="s">
        <v>486</v>
      </c>
      <c r="I18" s="49" t="s">
        <v>487</v>
      </c>
      <c r="J18" s="49" t="s">
        <v>561</v>
      </c>
      <c r="K18" s="50"/>
      <c r="L18" s="2"/>
    </row>
    <row r="19" spans="2:12" ht="21.75" thickTop="1">
      <c r="B19" s="326" t="s">
        <v>14</v>
      </c>
      <c r="C19" s="315" t="s">
        <v>13</v>
      </c>
      <c r="D19" s="17" t="s">
        <v>56</v>
      </c>
      <c r="E19" s="30" t="s">
        <v>122</v>
      </c>
      <c r="F19" s="30" t="s">
        <v>139</v>
      </c>
      <c r="G19" s="30" t="s">
        <v>140</v>
      </c>
      <c r="H19" s="30" t="s">
        <v>141</v>
      </c>
      <c r="I19" s="30" t="s">
        <v>142</v>
      </c>
      <c r="J19" s="30" t="s">
        <v>143</v>
      </c>
      <c r="K19" s="46" t="s">
        <v>144</v>
      </c>
      <c r="L19" s="2"/>
    </row>
    <row r="20" spans="2:12" ht="21">
      <c r="B20" s="327"/>
      <c r="C20" s="315"/>
      <c r="D20" s="15" t="s">
        <v>45</v>
      </c>
      <c r="E20" s="12" t="s">
        <v>378</v>
      </c>
      <c r="F20" s="12" t="s">
        <v>145</v>
      </c>
      <c r="G20" s="12" t="s">
        <v>146</v>
      </c>
      <c r="H20" s="12" t="s">
        <v>147</v>
      </c>
      <c r="I20" s="12" t="s">
        <v>148</v>
      </c>
      <c r="J20" s="12" t="s">
        <v>149</v>
      </c>
      <c r="K20" s="25" t="s">
        <v>150</v>
      </c>
      <c r="L20" s="2"/>
    </row>
    <row r="21" spans="2:12" ht="21">
      <c r="B21" s="327"/>
      <c r="C21" s="316"/>
      <c r="D21" s="15" t="s">
        <v>467</v>
      </c>
      <c r="E21" s="12" t="s">
        <v>89</v>
      </c>
      <c r="F21" s="12" t="s">
        <v>151</v>
      </c>
      <c r="G21" s="12" t="s">
        <v>90</v>
      </c>
      <c r="H21" s="12" t="s">
        <v>152</v>
      </c>
      <c r="I21" s="12" t="s">
        <v>153</v>
      </c>
      <c r="J21" s="12" t="s">
        <v>154</v>
      </c>
      <c r="K21" s="25" t="s">
        <v>155</v>
      </c>
      <c r="L21" s="2"/>
    </row>
    <row r="22" spans="2:12" ht="21">
      <c r="B22" s="327"/>
      <c r="C22" s="20" t="s">
        <v>12</v>
      </c>
      <c r="D22" s="15" t="s">
        <v>409</v>
      </c>
      <c r="E22" s="12" t="s">
        <v>89</v>
      </c>
      <c r="F22" s="12" t="s">
        <v>135</v>
      </c>
      <c r="G22" s="12" t="s">
        <v>227</v>
      </c>
      <c r="H22" s="12" t="s">
        <v>159</v>
      </c>
      <c r="I22" s="12" t="s">
        <v>410</v>
      </c>
      <c r="J22" s="12" t="s">
        <v>411</v>
      </c>
      <c r="K22" s="26" t="s">
        <v>412</v>
      </c>
      <c r="L22" s="2"/>
    </row>
    <row r="23" spans="2:12" ht="21">
      <c r="B23" s="327"/>
      <c r="C23" s="317" t="s">
        <v>11</v>
      </c>
      <c r="D23" s="15" t="s">
        <v>74</v>
      </c>
      <c r="E23" s="12" t="s">
        <v>122</v>
      </c>
      <c r="F23" s="12" t="s">
        <v>157</v>
      </c>
      <c r="G23" s="12" t="s">
        <v>158</v>
      </c>
      <c r="H23" s="12" t="s">
        <v>159</v>
      </c>
      <c r="I23" s="12" t="s">
        <v>160</v>
      </c>
      <c r="J23" s="12" t="s">
        <v>379</v>
      </c>
      <c r="K23" s="26" t="s">
        <v>161</v>
      </c>
      <c r="L23" s="2"/>
    </row>
    <row r="24" spans="2:12" ht="21">
      <c r="B24" s="327"/>
      <c r="C24" s="315"/>
      <c r="D24" s="15" t="s">
        <v>32</v>
      </c>
      <c r="E24" s="12" t="s">
        <v>105</v>
      </c>
      <c r="F24" s="12" t="s">
        <v>159</v>
      </c>
      <c r="G24" s="12" t="s">
        <v>162</v>
      </c>
      <c r="H24" s="12" t="s">
        <v>200</v>
      </c>
      <c r="I24" s="12" t="s">
        <v>488</v>
      </c>
      <c r="J24" s="12" t="s">
        <v>164</v>
      </c>
      <c r="K24" s="26" t="s">
        <v>165</v>
      </c>
      <c r="L24" s="2"/>
    </row>
    <row r="25" spans="2:12" ht="21">
      <c r="B25" s="327"/>
      <c r="C25" s="315"/>
      <c r="D25" s="15" t="s">
        <v>53</v>
      </c>
      <c r="E25" s="12" t="s">
        <v>89</v>
      </c>
      <c r="F25" s="12" t="s">
        <v>166</v>
      </c>
      <c r="G25" s="12" t="s">
        <v>167</v>
      </c>
      <c r="H25" s="12" t="s">
        <v>168</v>
      </c>
      <c r="I25" s="12" t="s">
        <v>169</v>
      </c>
      <c r="J25" s="12" t="s">
        <v>170</v>
      </c>
      <c r="K25" s="26" t="s">
        <v>171</v>
      </c>
      <c r="L25" s="2"/>
    </row>
    <row r="26" spans="2:12" ht="21">
      <c r="B26" s="327"/>
      <c r="C26" s="315"/>
      <c r="D26" s="15" t="s">
        <v>58</v>
      </c>
      <c r="E26" s="12" t="s">
        <v>117</v>
      </c>
      <c r="F26" s="12" t="s">
        <v>118</v>
      </c>
      <c r="G26" s="12" t="s">
        <v>119</v>
      </c>
      <c r="H26" s="12" t="s">
        <v>120</v>
      </c>
      <c r="I26" s="12" t="s">
        <v>121</v>
      </c>
      <c r="J26" s="12" t="s">
        <v>96</v>
      </c>
      <c r="K26" s="26"/>
      <c r="L26" s="2"/>
    </row>
    <row r="27" spans="2:12" ht="21">
      <c r="B27" s="327"/>
      <c r="C27" s="318" t="s">
        <v>408</v>
      </c>
      <c r="D27" s="15" t="s">
        <v>27</v>
      </c>
      <c r="E27" s="12" t="s">
        <v>298</v>
      </c>
      <c r="F27" s="12" t="s">
        <v>299</v>
      </c>
      <c r="G27" s="12" t="s">
        <v>468</v>
      </c>
      <c r="H27" s="12" t="s">
        <v>300</v>
      </c>
      <c r="I27" s="12" t="s">
        <v>194</v>
      </c>
      <c r="J27" s="12" t="s">
        <v>254</v>
      </c>
      <c r="K27" s="26" t="s">
        <v>301</v>
      </c>
      <c r="L27" s="2"/>
    </row>
    <row r="28" spans="2:12" ht="21">
      <c r="B28" s="327"/>
      <c r="C28" s="319"/>
      <c r="D28" s="15" t="s">
        <v>413</v>
      </c>
      <c r="E28" s="27" t="s">
        <v>179</v>
      </c>
      <c r="F28" s="27" t="s">
        <v>302</v>
      </c>
      <c r="G28" s="27" t="s">
        <v>157</v>
      </c>
      <c r="H28" s="27" t="s">
        <v>303</v>
      </c>
      <c r="I28" s="27" t="s">
        <v>304</v>
      </c>
      <c r="J28" s="27" t="s">
        <v>281</v>
      </c>
      <c r="K28" s="28" t="s">
        <v>305</v>
      </c>
      <c r="L28" s="2"/>
    </row>
    <row r="29" spans="2:12" ht="21">
      <c r="B29" s="327"/>
      <c r="C29" s="319"/>
      <c r="D29" s="16" t="s">
        <v>83</v>
      </c>
      <c r="E29" s="27" t="s">
        <v>137</v>
      </c>
      <c r="F29" s="27" t="s">
        <v>197</v>
      </c>
      <c r="G29" s="27" t="s">
        <v>549</v>
      </c>
      <c r="H29" s="27" t="s">
        <v>555</v>
      </c>
      <c r="I29" s="27" t="s">
        <v>556</v>
      </c>
      <c r="J29" s="27" t="s">
        <v>96</v>
      </c>
      <c r="K29" s="28"/>
      <c r="L29" s="2"/>
    </row>
    <row r="30" spans="2:12" ht="21">
      <c r="B30" s="327"/>
      <c r="C30" s="320"/>
      <c r="D30" s="16" t="s">
        <v>75</v>
      </c>
      <c r="E30" s="27" t="s">
        <v>89</v>
      </c>
      <c r="F30" s="27" t="s">
        <v>135</v>
      </c>
      <c r="G30" s="27" t="s">
        <v>133</v>
      </c>
      <c r="H30" s="27" t="s">
        <v>136</v>
      </c>
      <c r="I30" s="27" t="s">
        <v>137</v>
      </c>
      <c r="J30" s="27" t="s">
        <v>96</v>
      </c>
      <c r="K30" s="29" t="s">
        <v>138</v>
      </c>
      <c r="L30" s="2"/>
    </row>
    <row r="31" spans="2:12" ht="21.75" thickBot="1">
      <c r="B31" s="328"/>
      <c r="C31" s="321" t="s">
        <v>34</v>
      </c>
      <c r="D31" s="322"/>
      <c r="E31" s="51"/>
      <c r="F31" s="48" t="s">
        <v>113</v>
      </c>
      <c r="G31" s="48" t="s">
        <v>550</v>
      </c>
      <c r="H31" s="48" t="s">
        <v>557</v>
      </c>
      <c r="I31" s="48" t="s">
        <v>558</v>
      </c>
      <c r="J31" s="48" t="s">
        <v>489</v>
      </c>
      <c r="K31" s="52"/>
      <c r="L31" s="2"/>
    </row>
    <row r="32" spans="2:12" ht="19.5" customHeight="1" thickTop="1">
      <c r="B32" s="323" t="s">
        <v>15</v>
      </c>
      <c r="C32" s="315" t="s">
        <v>13</v>
      </c>
      <c r="D32" s="17" t="s">
        <v>67</v>
      </c>
      <c r="E32" s="30" t="s">
        <v>184</v>
      </c>
      <c r="F32" s="30" t="s">
        <v>185</v>
      </c>
      <c r="G32" s="30" t="s">
        <v>186</v>
      </c>
      <c r="H32" s="30" t="s">
        <v>187</v>
      </c>
      <c r="I32" s="30" t="s">
        <v>188</v>
      </c>
      <c r="J32" s="31" t="s">
        <v>189</v>
      </c>
      <c r="K32" s="32" t="s">
        <v>190</v>
      </c>
      <c r="L32" s="2"/>
    </row>
    <row r="33" spans="2:12" ht="21">
      <c r="B33" s="324"/>
      <c r="C33" s="315"/>
      <c r="D33" s="15" t="s">
        <v>47</v>
      </c>
      <c r="E33" s="12" t="s">
        <v>285</v>
      </c>
      <c r="F33" s="12" t="s">
        <v>191</v>
      </c>
      <c r="G33" s="12" t="s">
        <v>192</v>
      </c>
      <c r="H33" s="12" t="s">
        <v>193</v>
      </c>
      <c r="I33" s="12" t="s">
        <v>194</v>
      </c>
      <c r="J33" s="12" t="s">
        <v>195</v>
      </c>
      <c r="K33" s="26" t="s">
        <v>196</v>
      </c>
      <c r="L33" s="2"/>
    </row>
    <row r="34" spans="2:12" ht="21">
      <c r="B34" s="324"/>
      <c r="C34" s="316"/>
      <c r="D34" s="15" t="s">
        <v>29</v>
      </c>
      <c r="E34" s="12" t="s">
        <v>89</v>
      </c>
      <c r="F34" s="12" t="s">
        <v>135</v>
      </c>
      <c r="G34" s="12" t="s">
        <v>133</v>
      </c>
      <c r="H34" s="12" t="s">
        <v>136</v>
      </c>
      <c r="I34" s="12" t="s">
        <v>137</v>
      </c>
      <c r="J34" s="12" t="s">
        <v>321</v>
      </c>
      <c r="K34" s="26" t="s">
        <v>138</v>
      </c>
      <c r="L34" s="2"/>
    </row>
    <row r="35" spans="2:12" ht="21">
      <c r="B35" s="324"/>
      <c r="C35" s="20" t="s">
        <v>12</v>
      </c>
      <c r="D35" s="15" t="s">
        <v>415</v>
      </c>
      <c r="E35" s="12" t="s">
        <v>347</v>
      </c>
      <c r="F35" s="12" t="s">
        <v>197</v>
      </c>
      <c r="G35" s="12" t="s">
        <v>198</v>
      </c>
      <c r="H35" s="12" t="s">
        <v>199</v>
      </c>
      <c r="I35" s="12" t="s">
        <v>200</v>
      </c>
      <c r="J35" s="12" t="s">
        <v>201</v>
      </c>
      <c r="K35" s="26"/>
      <c r="L35" s="2"/>
    </row>
    <row r="36" spans="2:12" ht="21">
      <c r="B36" s="324"/>
      <c r="C36" s="317" t="s">
        <v>11</v>
      </c>
      <c r="D36" s="15" t="s">
        <v>24</v>
      </c>
      <c r="E36" s="12" t="s">
        <v>122</v>
      </c>
      <c r="F36" s="12" t="s">
        <v>139</v>
      </c>
      <c r="G36" s="12" t="s">
        <v>202</v>
      </c>
      <c r="H36" s="12" t="s">
        <v>203</v>
      </c>
      <c r="I36" s="12" t="s">
        <v>204</v>
      </c>
      <c r="J36" s="12" t="s">
        <v>205</v>
      </c>
      <c r="K36" s="26" t="s">
        <v>206</v>
      </c>
      <c r="L36" s="2"/>
    </row>
    <row r="37" spans="2:12" ht="21">
      <c r="B37" s="324"/>
      <c r="C37" s="315"/>
      <c r="D37" s="15" t="s">
        <v>25</v>
      </c>
      <c r="E37" s="12" t="s">
        <v>207</v>
      </c>
      <c r="F37" s="12" t="s">
        <v>208</v>
      </c>
      <c r="G37" s="12" t="s">
        <v>147</v>
      </c>
      <c r="H37" s="12" t="s">
        <v>209</v>
      </c>
      <c r="I37" s="12" t="s">
        <v>469</v>
      </c>
      <c r="J37" s="12" t="s">
        <v>210</v>
      </c>
      <c r="K37" s="26" t="s">
        <v>211</v>
      </c>
      <c r="L37" s="2"/>
    </row>
    <row r="38" spans="2:12" ht="21">
      <c r="B38" s="324"/>
      <c r="C38" s="315"/>
      <c r="D38" s="15" t="s">
        <v>416</v>
      </c>
      <c r="E38" s="12" t="s">
        <v>212</v>
      </c>
      <c r="F38" s="12" t="s">
        <v>414</v>
      </c>
      <c r="G38" s="12" t="s">
        <v>90</v>
      </c>
      <c r="H38" s="12" t="s">
        <v>261</v>
      </c>
      <c r="I38" s="12" t="s">
        <v>417</v>
      </c>
      <c r="J38" s="12" t="s">
        <v>418</v>
      </c>
      <c r="K38" s="26" t="s">
        <v>419</v>
      </c>
      <c r="L38" s="2"/>
    </row>
    <row r="39" spans="2:12" ht="21">
      <c r="B39" s="324"/>
      <c r="C39" s="315"/>
      <c r="D39" s="15" t="s">
        <v>48</v>
      </c>
      <c r="E39" s="12" t="s">
        <v>89</v>
      </c>
      <c r="F39" s="12" t="s">
        <v>96</v>
      </c>
      <c r="G39" s="12" t="s">
        <v>96</v>
      </c>
      <c r="H39" s="12" t="s">
        <v>217</v>
      </c>
      <c r="I39" s="12" t="s">
        <v>218</v>
      </c>
      <c r="J39" s="12" t="s">
        <v>96</v>
      </c>
      <c r="K39" s="26" t="s">
        <v>219</v>
      </c>
      <c r="L39" s="2"/>
    </row>
    <row r="40" spans="2:12" ht="21">
      <c r="B40" s="324"/>
      <c r="C40" s="315"/>
      <c r="D40" s="15" t="s">
        <v>40</v>
      </c>
      <c r="E40" s="12" t="s">
        <v>117</v>
      </c>
      <c r="F40" s="12" t="s">
        <v>118</v>
      </c>
      <c r="G40" s="12" t="s">
        <v>119</v>
      </c>
      <c r="H40" s="12" t="s">
        <v>120</v>
      </c>
      <c r="I40" s="12" t="s">
        <v>121</v>
      </c>
      <c r="J40" s="12" t="s">
        <v>96</v>
      </c>
      <c r="K40" s="26"/>
      <c r="L40" s="2"/>
    </row>
    <row r="41" spans="2:12" ht="21">
      <c r="B41" s="324"/>
      <c r="C41" s="318" t="s">
        <v>408</v>
      </c>
      <c r="D41" s="15" t="s">
        <v>42</v>
      </c>
      <c r="E41" s="12" t="s">
        <v>122</v>
      </c>
      <c r="F41" s="12" t="s">
        <v>220</v>
      </c>
      <c r="G41" s="12" t="s">
        <v>202</v>
      </c>
      <c r="H41" s="12" t="s">
        <v>221</v>
      </c>
      <c r="I41" s="12" t="s">
        <v>222</v>
      </c>
      <c r="J41" s="12" t="s">
        <v>223</v>
      </c>
      <c r="K41" s="26" t="s">
        <v>224</v>
      </c>
      <c r="L41" s="2"/>
    </row>
    <row r="42" spans="2:12" ht="21">
      <c r="B42" s="324"/>
      <c r="C42" s="319"/>
      <c r="D42" s="16" t="s">
        <v>578</v>
      </c>
      <c r="E42" s="27" t="s">
        <v>128</v>
      </c>
      <c r="F42" s="27" t="s">
        <v>396</v>
      </c>
      <c r="G42" s="27" t="s">
        <v>130</v>
      </c>
      <c r="H42" s="27" t="s">
        <v>397</v>
      </c>
      <c r="I42" s="27" t="s">
        <v>398</v>
      </c>
      <c r="J42" s="27" t="s">
        <v>340</v>
      </c>
      <c r="K42" s="28" t="s">
        <v>341</v>
      </c>
      <c r="L42" s="2"/>
    </row>
    <row r="43" spans="2:12" ht="21">
      <c r="B43" s="324"/>
      <c r="C43" s="320"/>
      <c r="D43" s="15" t="s">
        <v>41</v>
      </c>
      <c r="E43" s="27" t="s">
        <v>105</v>
      </c>
      <c r="F43" s="27" t="s">
        <v>129</v>
      </c>
      <c r="G43" s="27" t="s">
        <v>173</v>
      </c>
      <c r="H43" s="27" t="s">
        <v>261</v>
      </c>
      <c r="I43" s="27" t="s">
        <v>229</v>
      </c>
      <c r="J43" s="27" t="s">
        <v>230</v>
      </c>
      <c r="K43" s="28" t="s">
        <v>231</v>
      </c>
      <c r="L43" s="2"/>
    </row>
    <row r="44" spans="2:12" ht="21.75" thickBot="1">
      <c r="B44" s="325"/>
      <c r="C44" s="321" t="s">
        <v>35</v>
      </c>
      <c r="D44" s="322"/>
      <c r="E44" s="51"/>
      <c r="F44" s="48" t="s">
        <v>530</v>
      </c>
      <c r="G44" s="48" t="s">
        <v>531</v>
      </c>
      <c r="H44" s="48" t="s">
        <v>500</v>
      </c>
      <c r="I44" s="48"/>
      <c r="J44" s="48" t="s">
        <v>532</v>
      </c>
      <c r="K44" s="52"/>
      <c r="L44" s="2"/>
    </row>
    <row r="45" spans="2:12" ht="19.5" customHeight="1" thickTop="1">
      <c r="B45" s="329" t="s">
        <v>16</v>
      </c>
      <c r="C45" s="315" t="s">
        <v>13</v>
      </c>
      <c r="D45" s="17" t="s">
        <v>420</v>
      </c>
      <c r="E45" s="30" t="s">
        <v>364</v>
      </c>
      <c r="F45" s="30" t="s">
        <v>346</v>
      </c>
      <c r="G45" s="30" t="s">
        <v>365</v>
      </c>
      <c r="H45" s="30" t="s">
        <v>470</v>
      </c>
      <c r="I45" s="30" t="s">
        <v>142</v>
      </c>
      <c r="J45" s="30" t="s">
        <v>366</v>
      </c>
      <c r="K45" s="32" t="s">
        <v>144</v>
      </c>
      <c r="L45" s="2"/>
    </row>
    <row r="46" spans="2:12" ht="21">
      <c r="B46" s="330"/>
      <c r="C46" s="315"/>
      <c r="D46" s="15" t="s">
        <v>59</v>
      </c>
      <c r="E46" s="12" t="s">
        <v>378</v>
      </c>
      <c r="F46" s="12" t="s">
        <v>173</v>
      </c>
      <c r="G46" s="12" t="s">
        <v>343</v>
      </c>
      <c r="H46" s="12" t="s">
        <v>147</v>
      </c>
      <c r="I46" s="12" t="s">
        <v>148</v>
      </c>
      <c r="J46" s="12" t="s">
        <v>149</v>
      </c>
      <c r="K46" s="26" t="s">
        <v>150</v>
      </c>
      <c r="L46" s="2"/>
    </row>
    <row r="47" spans="2:12" ht="21">
      <c r="B47" s="330"/>
      <c r="C47" s="316"/>
      <c r="D47" s="15" t="s">
        <v>23</v>
      </c>
      <c r="E47" s="12" t="s">
        <v>89</v>
      </c>
      <c r="F47" s="12" t="s">
        <v>90</v>
      </c>
      <c r="G47" s="12" t="s">
        <v>90</v>
      </c>
      <c r="H47" s="12" t="s">
        <v>91</v>
      </c>
      <c r="I47" s="12" t="s">
        <v>92</v>
      </c>
      <c r="J47" s="12" t="s">
        <v>93</v>
      </c>
      <c r="K47" s="33" t="s">
        <v>94</v>
      </c>
      <c r="L47" s="2"/>
    </row>
    <row r="48" spans="2:12" ht="21">
      <c r="B48" s="330"/>
      <c r="C48" s="20" t="s">
        <v>12</v>
      </c>
      <c r="D48" s="15" t="s">
        <v>388</v>
      </c>
      <c r="E48" s="12" t="s">
        <v>89</v>
      </c>
      <c r="F48" s="12" t="s">
        <v>112</v>
      </c>
      <c r="G48" s="12" t="s">
        <v>90</v>
      </c>
      <c r="H48" s="12" t="s">
        <v>235</v>
      </c>
      <c r="I48" s="12" t="s">
        <v>236</v>
      </c>
      <c r="J48" s="12" t="s">
        <v>237</v>
      </c>
      <c r="K48" s="26"/>
      <c r="L48" s="2"/>
    </row>
    <row r="49" spans="2:12" ht="21">
      <c r="B49" s="330"/>
      <c r="C49" s="317" t="s">
        <v>11</v>
      </c>
      <c r="D49" s="15" t="s">
        <v>533</v>
      </c>
      <c r="E49" s="12" t="s">
        <v>122</v>
      </c>
      <c r="F49" s="12" t="s">
        <v>257</v>
      </c>
      <c r="G49" s="12" t="s">
        <v>202</v>
      </c>
      <c r="H49" s="12" t="s">
        <v>373</v>
      </c>
      <c r="I49" s="12" t="s">
        <v>374</v>
      </c>
      <c r="J49" s="12" t="s">
        <v>399</v>
      </c>
      <c r="K49" s="26" t="s">
        <v>375</v>
      </c>
      <c r="L49" s="2"/>
    </row>
    <row r="50" spans="2:12" ht="21">
      <c r="B50" s="330"/>
      <c r="C50" s="315"/>
      <c r="D50" s="15" t="s">
        <v>60</v>
      </c>
      <c r="E50" s="12" t="s">
        <v>289</v>
      </c>
      <c r="F50" s="34" t="s">
        <v>471</v>
      </c>
      <c r="G50" s="12" t="s">
        <v>159</v>
      </c>
      <c r="H50" s="12" t="s">
        <v>240</v>
      </c>
      <c r="I50" s="12" t="s">
        <v>241</v>
      </c>
      <c r="J50" s="12" t="s">
        <v>242</v>
      </c>
      <c r="K50" s="26" t="s">
        <v>243</v>
      </c>
      <c r="L50" s="2"/>
    </row>
    <row r="51" spans="2:12" ht="21">
      <c r="B51" s="330"/>
      <c r="C51" s="315"/>
      <c r="D51" s="15" t="s">
        <v>421</v>
      </c>
      <c r="E51" s="12" t="s">
        <v>422</v>
      </c>
      <c r="F51" s="12" t="s">
        <v>220</v>
      </c>
      <c r="G51" s="12" t="s">
        <v>246</v>
      </c>
      <c r="H51" s="12" t="s">
        <v>423</v>
      </c>
      <c r="I51" s="12" t="s">
        <v>89</v>
      </c>
      <c r="J51" s="12" t="s">
        <v>96</v>
      </c>
      <c r="K51" s="26" t="s">
        <v>372</v>
      </c>
      <c r="L51" s="2"/>
    </row>
    <row r="52" spans="2:12" ht="21">
      <c r="B52" s="330"/>
      <c r="C52" s="315"/>
      <c r="D52" s="15" t="s">
        <v>50</v>
      </c>
      <c r="E52" s="12" t="s">
        <v>89</v>
      </c>
      <c r="F52" s="12" t="s">
        <v>115</v>
      </c>
      <c r="G52" s="12" t="s">
        <v>442</v>
      </c>
      <c r="H52" s="12" t="s">
        <v>441</v>
      </c>
      <c r="I52" s="12" t="s">
        <v>443</v>
      </c>
      <c r="J52" s="12" t="s">
        <v>166</v>
      </c>
      <c r="K52" s="26" t="s">
        <v>116</v>
      </c>
      <c r="L52" s="2"/>
    </row>
    <row r="53" spans="2:12" ht="21">
      <c r="B53" s="330"/>
      <c r="C53" s="315"/>
      <c r="D53" s="15" t="s">
        <v>77</v>
      </c>
      <c r="E53" s="12" t="s">
        <v>179</v>
      </c>
      <c r="F53" s="12" t="s">
        <v>247</v>
      </c>
      <c r="G53" s="12" t="s">
        <v>248</v>
      </c>
      <c r="H53" s="12" t="s">
        <v>249</v>
      </c>
      <c r="I53" s="12" t="s">
        <v>506</v>
      </c>
      <c r="J53" s="12" t="s">
        <v>96</v>
      </c>
      <c r="K53" s="26"/>
      <c r="L53" s="2"/>
    </row>
    <row r="54" spans="2:12" ht="21" customHeight="1">
      <c r="B54" s="330"/>
      <c r="C54" s="318" t="s">
        <v>408</v>
      </c>
      <c r="D54" s="15" t="s">
        <v>389</v>
      </c>
      <c r="E54" s="12" t="s">
        <v>179</v>
      </c>
      <c r="F54" s="12" t="s">
        <v>278</v>
      </c>
      <c r="G54" s="12" t="s">
        <v>157</v>
      </c>
      <c r="H54" s="12" t="s">
        <v>279</v>
      </c>
      <c r="I54" s="12" t="s">
        <v>280</v>
      </c>
      <c r="J54" s="12" t="s">
        <v>281</v>
      </c>
      <c r="K54" s="26" t="s">
        <v>400</v>
      </c>
      <c r="L54" s="2"/>
    </row>
    <row r="55" spans="2:12" ht="21">
      <c r="B55" s="330"/>
      <c r="C55" s="319"/>
      <c r="D55" s="18" t="s">
        <v>46</v>
      </c>
      <c r="E55" s="27" t="s">
        <v>212</v>
      </c>
      <c r="F55" s="27" t="s">
        <v>99</v>
      </c>
      <c r="G55" s="27" t="s">
        <v>508</v>
      </c>
      <c r="H55" s="27" t="s">
        <v>534</v>
      </c>
      <c r="I55" s="27" t="s">
        <v>535</v>
      </c>
      <c r="J55" s="27" t="s">
        <v>96</v>
      </c>
      <c r="K55" s="28" t="s">
        <v>282</v>
      </c>
      <c r="L55" s="2"/>
    </row>
    <row r="56" spans="2:12" ht="21">
      <c r="B56" s="330"/>
      <c r="C56" s="320"/>
      <c r="D56" s="18" t="s">
        <v>29</v>
      </c>
      <c r="E56" s="27" t="s">
        <v>89</v>
      </c>
      <c r="F56" s="27" t="s">
        <v>135</v>
      </c>
      <c r="G56" s="27" t="s">
        <v>133</v>
      </c>
      <c r="H56" s="27" t="s">
        <v>136</v>
      </c>
      <c r="I56" s="27" t="s">
        <v>137</v>
      </c>
      <c r="J56" s="27" t="s">
        <v>96</v>
      </c>
      <c r="K56" s="28" t="s">
        <v>138</v>
      </c>
      <c r="L56" s="2"/>
    </row>
    <row r="57" spans="2:12" ht="21.75" thickBot="1">
      <c r="B57" s="331"/>
      <c r="C57" s="321" t="s">
        <v>61</v>
      </c>
      <c r="D57" s="322"/>
      <c r="E57" s="51"/>
      <c r="F57" s="48" t="s">
        <v>490</v>
      </c>
      <c r="G57" s="48" t="s">
        <v>536</v>
      </c>
      <c r="H57" s="48" t="s">
        <v>537</v>
      </c>
      <c r="I57" s="48" t="s">
        <v>551</v>
      </c>
      <c r="J57" s="48" t="s">
        <v>491</v>
      </c>
      <c r="K57" s="52"/>
      <c r="L57" s="2"/>
    </row>
    <row r="58" spans="2:12" ht="19.5" customHeight="1" thickTop="1">
      <c r="B58" s="329" t="s">
        <v>17</v>
      </c>
      <c r="C58" s="315" t="s">
        <v>13</v>
      </c>
      <c r="D58" s="17" t="s">
        <v>78</v>
      </c>
      <c r="E58" s="31" t="s">
        <v>184</v>
      </c>
      <c r="F58" s="31" t="s">
        <v>256</v>
      </c>
      <c r="G58" s="31" t="s">
        <v>257</v>
      </c>
      <c r="H58" s="31" t="s">
        <v>258</v>
      </c>
      <c r="I58" s="31" t="s">
        <v>472</v>
      </c>
      <c r="J58" s="31" t="s">
        <v>259</v>
      </c>
      <c r="K58" s="53" t="s">
        <v>260</v>
      </c>
      <c r="L58" s="2"/>
    </row>
    <row r="59" spans="2:12" ht="21">
      <c r="B59" s="330"/>
      <c r="C59" s="315"/>
      <c r="D59" s="15" t="s">
        <v>31</v>
      </c>
      <c r="E59" s="34" t="s">
        <v>87</v>
      </c>
      <c r="F59" s="34" t="s">
        <v>191</v>
      </c>
      <c r="G59" s="34" t="s">
        <v>202</v>
      </c>
      <c r="H59" s="34" t="s">
        <v>326</v>
      </c>
      <c r="I59" s="34" t="s">
        <v>263</v>
      </c>
      <c r="J59" s="34" t="s">
        <v>96</v>
      </c>
      <c r="K59" s="33" t="s">
        <v>88</v>
      </c>
      <c r="L59" s="2"/>
    </row>
    <row r="60" spans="2:12" ht="21">
      <c r="B60" s="330"/>
      <c r="C60" s="316"/>
      <c r="D60" s="15" t="s">
        <v>467</v>
      </c>
      <c r="E60" s="34" t="s">
        <v>89</v>
      </c>
      <c r="F60" s="34" t="s">
        <v>151</v>
      </c>
      <c r="G60" s="34" t="s">
        <v>90</v>
      </c>
      <c r="H60" s="34" t="s">
        <v>152</v>
      </c>
      <c r="I60" s="34" t="s">
        <v>153</v>
      </c>
      <c r="J60" s="34" t="s">
        <v>154</v>
      </c>
      <c r="K60" s="33" t="s">
        <v>155</v>
      </c>
      <c r="L60" s="2"/>
    </row>
    <row r="61" spans="2:12" ht="21">
      <c r="B61" s="330"/>
      <c r="C61" s="20" t="s">
        <v>12</v>
      </c>
      <c r="D61" s="15" t="s">
        <v>462</v>
      </c>
      <c r="E61" s="34" t="s">
        <v>264</v>
      </c>
      <c r="F61" s="34" t="s">
        <v>115</v>
      </c>
      <c r="G61" s="34" t="s">
        <v>149</v>
      </c>
      <c r="H61" s="34" t="s">
        <v>265</v>
      </c>
      <c r="I61" s="34" t="s">
        <v>266</v>
      </c>
      <c r="J61" s="34"/>
      <c r="K61" s="33" t="s">
        <v>382</v>
      </c>
      <c r="L61" s="2"/>
    </row>
    <row r="62" spans="2:12" ht="21">
      <c r="B62" s="330"/>
      <c r="C62" s="317" t="s">
        <v>11</v>
      </c>
      <c r="D62" s="15" t="s">
        <v>424</v>
      </c>
      <c r="E62" s="12" t="s">
        <v>238</v>
      </c>
      <c r="F62" s="12" t="s">
        <v>286</v>
      </c>
      <c r="G62" s="12" t="s">
        <v>425</v>
      </c>
      <c r="H62" s="12" t="s">
        <v>426</v>
      </c>
      <c r="I62" s="12" t="s">
        <v>427</v>
      </c>
      <c r="J62" s="12" t="s">
        <v>322</v>
      </c>
      <c r="K62" s="26" t="s">
        <v>428</v>
      </c>
      <c r="L62" s="2"/>
    </row>
    <row r="63" spans="2:12" ht="21">
      <c r="B63" s="330"/>
      <c r="C63" s="315"/>
      <c r="D63" s="15" t="s">
        <v>72</v>
      </c>
      <c r="E63" s="12" t="s">
        <v>212</v>
      </c>
      <c r="F63" s="12" t="s">
        <v>159</v>
      </c>
      <c r="G63" s="12" t="s">
        <v>315</v>
      </c>
      <c r="H63" s="12" t="s">
        <v>290</v>
      </c>
      <c r="I63" s="12" t="s">
        <v>316</v>
      </c>
      <c r="J63" s="12" t="s">
        <v>538</v>
      </c>
      <c r="K63" s="26" t="s">
        <v>317</v>
      </c>
      <c r="L63" s="2"/>
    </row>
    <row r="64" spans="2:12" ht="21">
      <c r="B64" s="330"/>
      <c r="C64" s="315"/>
      <c r="D64" s="15" t="s">
        <v>391</v>
      </c>
      <c r="E64" s="12" t="s">
        <v>401</v>
      </c>
      <c r="F64" s="12" t="s">
        <v>290</v>
      </c>
      <c r="G64" s="12" t="s">
        <v>220</v>
      </c>
      <c r="H64" s="12" t="s">
        <v>539</v>
      </c>
      <c r="I64" s="12" t="s">
        <v>540</v>
      </c>
      <c r="J64" s="12" t="s">
        <v>214</v>
      </c>
      <c r="K64" s="26" t="s">
        <v>402</v>
      </c>
      <c r="L64" s="2"/>
    </row>
    <row r="65" spans="2:13" ht="21">
      <c r="B65" s="330"/>
      <c r="C65" s="315"/>
      <c r="D65" s="15" t="s">
        <v>81</v>
      </c>
      <c r="E65" s="12" t="s">
        <v>89</v>
      </c>
      <c r="F65" s="12" t="s">
        <v>166</v>
      </c>
      <c r="G65" s="12" t="s">
        <v>167</v>
      </c>
      <c r="H65" s="12" t="s">
        <v>168</v>
      </c>
      <c r="I65" s="12" t="s">
        <v>169</v>
      </c>
      <c r="J65" s="12" t="s">
        <v>170</v>
      </c>
      <c r="K65" s="26" t="s">
        <v>171</v>
      </c>
      <c r="L65" s="2"/>
    </row>
    <row r="66" spans="2:13" ht="21">
      <c r="B66" s="330"/>
      <c r="C66" s="315"/>
      <c r="D66" s="15" t="s">
        <v>387</v>
      </c>
      <c r="E66" s="12" t="s">
        <v>179</v>
      </c>
      <c r="F66" s="12" t="s">
        <v>247</v>
      </c>
      <c r="G66" s="12" t="s">
        <v>248</v>
      </c>
      <c r="H66" s="12" t="s">
        <v>454</v>
      </c>
      <c r="I66" s="12" t="s">
        <v>506</v>
      </c>
      <c r="J66" s="12" t="s">
        <v>96</v>
      </c>
      <c r="K66" s="26"/>
      <c r="L66" s="2"/>
    </row>
    <row r="67" spans="2:13" ht="21">
      <c r="B67" s="330"/>
      <c r="C67" s="318" t="s">
        <v>408</v>
      </c>
      <c r="D67" s="15" t="s">
        <v>579</v>
      </c>
      <c r="E67" s="12" t="s">
        <v>250</v>
      </c>
      <c r="F67" s="12" t="s">
        <v>251</v>
      </c>
      <c r="G67" s="12" t="s">
        <v>174</v>
      </c>
      <c r="H67" s="12" t="s">
        <v>252</v>
      </c>
      <c r="I67" s="12" t="s">
        <v>163</v>
      </c>
      <c r="J67" s="12" t="s">
        <v>205</v>
      </c>
      <c r="K67" s="26" t="s">
        <v>253</v>
      </c>
      <c r="L67" s="2"/>
    </row>
    <row r="68" spans="2:13" ht="21">
      <c r="B68" s="330"/>
      <c r="C68" s="319"/>
      <c r="D68" s="15" t="s">
        <v>392</v>
      </c>
      <c r="E68" s="12" t="s">
        <v>137</v>
      </c>
      <c r="F68" s="12" t="s">
        <v>403</v>
      </c>
      <c r="G68" s="12" t="s">
        <v>404</v>
      </c>
      <c r="H68" s="12" t="s">
        <v>405</v>
      </c>
      <c r="I68" s="12" t="s">
        <v>406</v>
      </c>
      <c r="J68" s="12" t="s">
        <v>96</v>
      </c>
      <c r="K68" s="26"/>
      <c r="L68" s="2"/>
    </row>
    <row r="69" spans="2:13" ht="21">
      <c r="B69" s="330"/>
      <c r="C69" s="320"/>
      <c r="D69" s="16" t="s">
        <v>29</v>
      </c>
      <c r="E69" s="27" t="s">
        <v>89</v>
      </c>
      <c r="F69" s="27" t="s">
        <v>135</v>
      </c>
      <c r="G69" s="27" t="s">
        <v>133</v>
      </c>
      <c r="H69" s="27" t="s">
        <v>136</v>
      </c>
      <c r="I69" s="27" t="s">
        <v>137</v>
      </c>
      <c r="J69" s="27" t="s">
        <v>96</v>
      </c>
      <c r="K69" s="28" t="s">
        <v>138</v>
      </c>
      <c r="L69" s="2"/>
    </row>
    <row r="70" spans="2:13" ht="21.75" thickBot="1">
      <c r="B70" s="331"/>
      <c r="C70" s="321" t="s">
        <v>36</v>
      </c>
      <c r="D70" s="322"/>
      <c r="E70" s="51"/>
      <c r="F70" s="48" t="s">
        <v>492</v>
      </c>
      <c r="G70" s="48" t="s">
        <v>562</v>
      </c>
      <c r="H70" s="61" t="s">
        <v>563</v>
      </c>
      <c r="I70" s="62" t="s">
        <v>564</v>
      </c>
      <c r="J70" s="48" t="s">
        <v>541</v>
      </c>
      <c r="K70" s="52"/>
      <c r="L70" s="2"/>
    </row>
    <row r="71" spans="2:13" ht="19.5" customHeight="1" thickTop="1" thickBot="1">
      <c r="B71" s="335" t="s">
        <v>18</v>
      </c>
      <c r="C71" s="338" t="s">
        <v>13</v>
      </c>
      <c r="D71" s="19" t="s">
        <v>383</v>
      </c>
      <c r="E71" s="30" t="s">
        <v>473</v>
      </c>
      <c r="F71" s="30" t="s">
        <v>309</v>
      </c>
      <c r="G71" s="30" t="s">
        <v>474</v>
      </c>
      <c r="H71" s="30" t="s">
        <v>475</v>
      </c>
      <c r="I71" s="30" t="s">
        <v>476</v>
      </c>
      <c r="J71" s="30" t="s">
        <v>442</v>
      </c>
      <c r="K71" s="32" t="s">
        <v>284</v>
      </c>
    </row>
    <row r="72" spans="2:13" ht="22.5" thickTop="1" thickBot="1">
      <c r="B72" s="336"/>
      <c r="C72" s="339"/>
      <c r="D72" s="19" t="s">
        <v>384</v>
      </c>
      <c r="E72" s="12" t="s">
        <v>285</v>
      </c>
      <c r="F72" s="12" t="s">
        <v>191</v>
      </c>
      <c r="G72" s="12" t="s">
        <v>192</v>
      </c>
      <c r="H72" s="12" t="s">
        <v>193</v>
      </c>
      <c r="I72" s="12" t="s">
        <v>194</v>
      </c>
      <c r="J72" s="12" t="s">
        <v>195</v>
      </c>
      <c r="K72" s="26" t="s">
        <v>196</v>
      </c>
    </row>
    <row r="73" spans="2:13" ht="21.75" thickTop="1">
      <c r="B73" s="336"/>
      <c r="C73" s="314"/>
      <c r="D73" s="15" t="s">
        <v>29</v>
      </c>
      <c r="E73" s="27" t="s">
        <v>89</v>
      </c>
      <c r="F73" s="27" t="s">
        <v>135</v>
      </c>
      <c r="G73" s="27" t="s">
        <v>133</v>
      </c>
      <c r="H73" s="27" t="s">
        <v>136</v>
      </c>
      <c r="I73" s="27" t="s">
        <v>137</v>
      </c>
      <c r="J73" s="27" t="s">
        <v>96</v>
      </c>
      <c r="K73" s="28" t="s">
        <v>138</v>
      </c>
    </row>
    <row r="74" spans="2:13" ht="42">
      <c r="B74" s="336"/>
      <c r="C74" s="20" t="s">
        <v>12</v>
      </c>
      <c r="D74" s="19" t="s">
        <v>542</v>
      </c>
      <c r="E74" s="12" t="s">
        <v>89</v>
      </c>
      <c r="F74" s="12" t="s">
        <v>311</v>
      </c>
      <c r="G74" s="12" t="s">
        <v>477</v>
      </c>
      <c r="H74" s="12" t="s">
        <v>478</v>
      </c>
      <c r="I74" s="12" t="s">
        <v>479</v>
      </c>
      <c r="J74" s="12" t="s">
        <v>325</v>
      </c>
      <c r="K74" s="26"/>
      <c r="L74" s="2"/>
      <c r="M74" s="2"/>
    </row>
    <row r="75" spans="2:13" ht="21.75" customHeight="1" thickBot="1">
      <c r="B75" s="336"/>
      <c r="C75" s="340" t="s">
        <v>11</v>
      </c>
      <c r="D75" s="19" t="s">
        <v>480</v>
      </c>
      <c r="E75" s="12" t="s">
        <v>238</v>
      </c>
      <c r="F75" s="12" t="s">
        <v>286</v>
      </c>
      <c r="G75" s="34" t="s">
        <v>481</v>
      </c>
      <c r="H75" s="12" t="s">
        <v>287</v>
      </c>
      <c r="I75" s="12" t="s">
        <v>92</v>
      </c>
      <c r="J75" s="12" t="s">
        <v>482</v>
      </c>
      <c r="K75" s="26" t="s">
        <v>288</v>
      </c>
      <c r="L75" s="2"/>
      <c r="M75" s="2"/>
    </row>
    <row r="76" spans="2:13" ht="22.5" thickTop="1" thickBot="1">
      <c r="B76" s="336"/>
      <c r="C76" s="339"/>
      <c r="D76" s="21" t="s">
        <v>79</v>
      </c>
      <c r="E76" s="12" t="s">
        <v>289</v>
      </c>
      <c r="F76" s="12" t="s">
        <v>273</v>
      </c>
      <c r="G76" s="12" t="s">
        <v>273</v>
      </c>
      <c r="H76" s="12" t="s">
        <v>290</v>
      </c>
      <c r="I76" s="12" t="s">
        <v>291</v>
      </c>
      <c r="J76" s="12" t="s">
        <v>292</v>
      </c>
      <c r="K76" s="26" t="s">
        <v>293</v>
      </c>
      <c r="L76" s="2"/>
      <c r="M76" s="2"/>
    </row>
    <row r="77" spans="2:13" ht="22.5" thickTop="1" thickBot="1">
      <c r="B77" s="336"/>
      <c r="C77" s="339"/>
      <c r="D77" s="22" t="s">
        <v>80</v>
      </c>
      <c r="E77" s="12" t="s">
        <v>244</v>
      </c>
      <c r="F77" s="12" t="s">
        <v>294</v>
      </c>
      <c r="G77" s="12" t="s">
        <v>295</v>
      </c>
      <c r="H77" s="12" t="s">
        <v>162</v>
      </c>
      <c r="I77" s="12" t="s">
        <v>296</v>
      </c>
      <c r="J77" s="12" t="s">
        <v>96</v>
      </c>
      <c r="K77" s="26" t="s">
        <v>297</v>
      </c>
      <c r="L77" s="2"/>
      <c r="M77" s="2"/>
    </row>
    <row r="78" spans="2:13" ht="22.5" thickTop="1" thickBot="1">
      <c r="B78" s="336"/>
      <c r="C78" s="339"/>
      <c r="D78" s="19" t="s">
        <v>50</v>
      </c>
      <c r="E78" s="12" t="s">
        <v>89</v>
      </c>
      <c r="F78" s="12" t="s">
        <v>115</v>
      </c>
      <c r="G78" s="12" t="s">
        <v>442</v>
      </c>
      <c r="H78" s="12" t="s">
        <v>441</v>
      </c>
      <c r="I78" s="12" t="s">
        <v>440</v>
      </c>
      <c r="J78" s="12" t="s">
        <v>166</v>
      </c>
      <c r="K78" s="26" t="s">
        <v>116</v>
      </c>
      <c r="L78" s="2"/>
      <c r="M78" s="2"/>
    </row>
    <row r="79" spans="2:13" ht="21.75" thickTop="1">
      <c r="B79" s="336"/>
      <c r="C79" s="341"/>
      <c r="D79" s="15" t="s">
        <v>40</v>
      </c>
      <c r="E79" s="12" t="s">
        <v>117</v>
      </c>
      <c r="F79" s="12" t="s">
        <v>118</v>
      </c>
      <c r="G79" s="12" t="s">
        <v>119</v>
      </c>
      <c r="H79" s="12" t="s">
        <v>120</v>
      </c>
      <c r="I79" s="12" t="s">
        <v>121</v>
      </c>
      <c r="J79" s="12" t="s">
        <v>96</v>
      </c>
      <c r="K79" s="26"/>
      <c r="L79" s="2"/>
      <c r="M79" s="2"/>
    </row>
    <row r="80" spans="2:13" ht="21">
      <c r="B80" s="336"/>
      <c r="C80" s="318" t="s">
        <v>408</v>
      </c>
      <c r="D80" s="19" t="s">
        <v>57</v>
      </c>
      <c r="E80" s="12" t="s">
        <v>172</v>
      </c>
      <c r="F80" s="12" t="s">
        <v>173</v>
      </c>
      <c r="G80" s="12" t="s">
        <v>174</v>
      </c>
      <c r="H80" s="12" t="s">
        <v>175</v>
      </c>
      <c r="I80" s="12" t="s">
        <v>176</v>
      </c>
      <c r="J80" s="12" t="s">
        <v>177</v>
      </c>
      <c r="K80" s="26" t="s">
        <v>178</v>
      </c>
    </row>
    <row r="81" spans="2:11" ht="21">
      <c r="B81" s="336"/>
      <c r="C81" s="319"/>
      <c r="D81" s="19" t="s">
        <v>429</v>
      </c>
      <c r="E81" s="12" t="s">
        <v>179</v>
      </c>
      <c r="F81" s="12" t="s">
        <v>111</v>
      </c>
      <c r="G81" s="12" t="s">
        <v>180</v>
      </c>
      <c r="H81" s="12" t="s">
        <v>112</v>
      </c>
      <c r="I81" s="12" t="s">
        <v>179</v>
      </c>
      <c r="J81" s="12" t="s">
        <v>181</v>
      </c>
      <c r="K81" s="26" t="s">
        <v>182</v>
      </c>
    </row>
    <row r="82" spans="2:11" ht="21">
      <c r="B82" s="336"/>
      <c r="C82" s="319"/>
      <c r="D82" s="19" t="s">
        <v>76</v>
      </c>
      <c r="E82" s="12" t="s">
        <v>179</v>
      </c>
      <c r="F82" s="12" t="s">
        <v>112</v>
      </c>
      <c r="G82" s="12" t="s">
        <v>183</v>
      </c>
      <c r="H82" s="12" t="s">
        <v>177</v>
      </c>
      <c r="I82" s="12" t="s">
        <v>380</v>
      </c>
      <c r="J82" s="34" t="s">
        <v>96</v>
      </c>
      <c r="K82" s="26" t="s">
        <v>381</v>
      </c>
    </row>
    <row r="83" spans="2:11" ht="21">
      <c r="B83" s="336"/>
      <c r="C83" s="320"/>
      <c r="D83" s="6" t="s">
        <v>75</v>
      </c>
      <c r="E83" s="27" t="s">
        <v>89</v>
      </c>
      <c r="F83" s="27" t="s">
        <v>135</v>
      </c>
      <c r="G83" s="27" t="s">
        <v>133</v>
      </c>
      <c r="H83" s="35" t="s">
        <v>136</v>
      </c>
      <c r="I83" s="35" t="s">
        <v>137</v>
      </c>
      <c r="J83" s="27" t="s">
        <v>96</v>
      </c>
      <c r="K83" s="28" t="s">
        <v>138</v>
      </c>
    </row>
    <row r="84" spans="2:11" ht="21.75" thickBot="1">
      <c r="B84" s="337"/>
      <c r="C84" s="342" t="s">
        <v>37</v>
      </c>
      <c r="D84" s="343"/>
      <c r="E84" s="27"/>
      <c r="F84" s="36" t="s">
        <v>493</v>
      </c>
      <c r="G84" s="36" t="s">
        <v>494</v>
      </c>
      <c r="H84" s="36" t="s">
        <v>495</v>
      </c>
      <c r="I84" s="36"/>
      <c r="J84" s="36" t="s">
        <v>496</v>
      </c>
      <c r="K84" s="28"/>
    </row>
    <row r="85" spans="2:11" ht="19.5" customHeight="1" thickTop="1">
      <c r="B85" s="332" t="s">
        <v>19</v>
      </c>
      <c r="C85" s="314" t="s">
        <v>13</v>
      </c>
      <c r="D85" s="55" t="s">
        <v>509</v>
      </c>
      <c r="E85" s="9" t="s">
        <v>122</v>
      </c>
      <c r="F85" s="9" t="s">
        <v>430</v>
      </c>
      <c r="G85" s="9" t="s">
        <v>431</v>
      </c>
      <c r="H85" s="9" t="s">
        <v>432</v>
      </c>
      <c r="I85" s="9" t="s">
        <v>433</v>
      </c>
      <c r="J85" s="9" t="s">
        <v>366</v>
      </c>
      <c r="K85" s="56" t="s">
        <v>144</v>
      </c>
    </row>
    <row r="86" spans="2:11" ht="21">
      <c r="B86" s="333"/>
      <c r="C86" s="315"/>
      <c r="D86" s="15" t="s">
        <v>31</v>
      </c>
      <c r="E86" s="12" t="s">
        <v>87</v>
      </c>
      <c r="F86" s="12" t="s">
        <v>191</v>
      </c>
      <c r="G86" s="12" t="s">
        <v>261</v>
      </c>
      <c r="H86" s="12" t="s">
        <v>262</v>
      </c>
      <c r="I86" s="12" t="s">
        <v>263</v>
      </c>
      <c r="J86" s="12" t="s">
        <v>96</v>
      </c>
      <c r="K86" s="26" t="s">
        <v>88</v>
      </c>
    </row>
    <row r="87" spans="2:11" ht="21">
      <c r="B87" s="333"/>
      <c r="C87" s="316"/>
      <c r="D87" s="15" t="s">
        <v>467</v>
      </c>
      <c r="E87" s="12" t="s">
        <v>89</v>
      </c>
      <c r="F87" s="12" t="s">
        <v>151</v>
      </c>
      <c r="G87" s="12" t="s">
        <v>90</v>
      </c>
      <c r="H87" s="12" t="s">
        <v>152</v>
      </c>
      <c r="I87" s="12" t="s">
        <v>153</v>
      </c>
      <c r="J87" s="12" t="s">
        <v>154</v>
      </c>
      <c r="K87" s="26" t="s">
        <v>155</v>
      </c>
    </row>
    <row r="88" spans="2:11" ht="21">
      <c r="B88" s="333"/>
      <c r="C88" s="20" t="s">
        <v>12</v>
      </c>
      <c r="D88" s="15" t="s">
        <v>510</v>
      </c>
      <c r="E88" s="12" t="s">
        <v>347</v>
      </c>
      <c r="F88" s="12" t="s">
        <v>245</v>
      </c>
      <c r="G88" s="12" t="s">
        <v>130</v>
      </c>
      <c r="H88" s="12" t="s">
        <v>309</v>
      </c>
      <c r="I88" s="12" t="s">
        <v>310</v>
      </c>
      <c r="J88" s="12" t="s">
        <v>311</v>
      </c>
      <c r="K88" s="26"/>
    </row>
    <row r="89" spans="2:11" ht="21">
      <c r="B89" s="333"/>
      <c r="C89" s="317" t="s">
        <v>11</v>
      </c>
      <c r="D89" s="15" t="s">
        <v>434</v>
      </c>
      <c r="E89" s="12" t="s">
        <v>122</v>
      </c>
      <c r="F89" s="12" t="s">
        <v>100</v>
      </c>
      <c r="G89" s="12" t="s">
        <v>325</v>
      </c>
      <c r="H89" s="12" t="s">
        <v>351</v>
      </c>
      <c r="I89" s="12" t="s">
        <v>352</v>
      </c>
      <c r="J89" s="12" t="s">
        <v>334</v>
      </c>
      <c r="K89" s="26" t="s">
        <v>353</v>
      </c>
    </row>
    <row r="90" spans="2:11" ht="21">
      <c r="B90" s="333"/>
      <c r="C90" s="315"/>
      <c r="D90" s="15" t="s">
        <v>511</v>
      </c>
      <c r="E90" s="12" t="s">
        <v>264</v>
      </c>
      <c r="F90" s="34" t="s">
        <v>512</v>
      </c>
      <c r="G90" s="12" t="s">
        <v>513</v>
      </c>
      <c r="H90" s="12" t="s">
        <v>514</v>
      </c>
      <c r="I90" s="12" t="s">
        <v>515</v>
      </c>
      <c r="J90" s="12" t="s">
        <v>516</v>
      </c>
      <c r="K90" s="26" t="s">
        <v>517</v>
      </c>
    </row>
    <row r="91" spans="2:11" ht="21">
      <c r="B91" s="333"/>
      <c r="C91" s="315"/>
      <c r="D91" s="15" t="s">
        <v>518</v>
      </c>
      <c r="E91" s="12" t="s">
        <v>324</v>
      </c>
      <c r="F91" s="12" t="s">
        <v>514</v>
      </c>
      <c r="G91" s="12" t="s">
        <v>302</v>
      </c>
      <c r="H91" s="12" t="s">
        <v>143</v>
      </c>
      <c r="I91" s="12" t="s">
        <v>235</v>
      </c>
      <c r="J91" s="12" t="s">
        <v>96</v>
      </c>
      <c r="K91" s="26" t="s">
        <v>519</v>
      </c>
    </row>
    <row r="92" spans="2:11" ht="21">
      <c r="B92" s="333"/>
      <c r="C92" s="315"/>
      <c r="D92" s="15" t="s">
        <v>520</v>
      </c>
      <c r="E92" s="12" t="s">
        <v>212</v>
      </c>
      <c r="F92" s="12" t="s">
        <v>325</v>
      </c>
      <c r="G92" s="12" t="s">
        <v>303</v>
      </c>
      <c r="H92" s="12" t="s">
        <v>521</v>
      </c>
      <c r="I92" s="12" t="s">
        <v>522</v>
      </c>
      <c r="J92" s="12" t="s">
        <v>214</v>
      </c>
      <c r="K92" s="26" t="s">
        <v>527</v>
      </c>
    </row>
    <row r="93" spans="2:11" ht="21">
      <c r="B93" s="333"/>
      <c r="C93" s="315"/>
      <c r="D93" s="15" t="s">
        <v>560</v>
      </c>
      <c r="E93" s="12" t="s">
        <v>89</v>
      </c>
      <c r="F93" s="12" t="s">
        <v>166</v>
      </c>
      <c r="G93" s="12" t="s">
        <v>167</v>
      </c>
      <c r="H93" s="12" t="s">
        <v>168</v>
      </c>
      <c r="I93" s="12" t="s">
        <v>169</v>
      </c>
      <c r="J93" s="12" t="s">
        <v>170</v>
      </c>
      <c r="K93" s="26" t="s">
        <v>171</v>
      </c>
    </row>
    <row r="94" spans="2:11" ht="21">
      <c r="B94" s="333"/>
      <c r="C94" s="315"/>
      <c r="D94" s="15" t="s">
        <v>524</v>
      </c>
      <c r="E94" s="12" t="s">
        <v>179</v>
      </c>
      <c r="F94" s="12" t="s">
        <v>247</v>
      </c>
      <c r="G94" s="12" t="s">
        <v>248</v>
      </c>
      <c r="H94" s="34" t="s">
        <v>249</v>
      </c>
      <c r="I94" s="12" t="s">
        <v>506</v>
      </c>
      <c r="J94" s="12" t="s">
        <v>96</v>
      </c>
      <c r="K94" s="26"/>
    </row>
    <row r="95" spans="2:11" ht="21">
      <c r="B95" s="333"/>
      <c r="C95" s="318" t="s">
        <v>408</v>
      </c>
      <c r="D95" s="15" t="s">
        <v>525</v>
      </c>
      <c r="E95" s="12" t="s">
        <v>526</v>
      </c>
      <c r="F95" s="12" t="s">
        <v>287</v>
      </c>
      <c r="G95" s="12" t="s">
        <v>261</v>
      </c>
      <c r="H95" s="12" t="s">
        <v>483</v>
      </c>
      <c r="I95" s="12" t="s">
        <v>318</v>
      </c>
      <c r="J95" s="12" t="s">
        <v>319</v>
      </c>
      <c r="K95" s="26" t="s">
        <v>320</v>
      </c>
    </row>
    <row r="96" spans="2:11" ht="21">
      <c r="B96" s="333"/>
      <c r="C96" s="319"/>
      <c r="D96" s="16" t="s">
        <v>528</v>
      </c>
      <c r="E96" s="27" t="s">
        <v>89</v>
      </c>
      <c r="F96" s="27" t="s">
        <v>135</v>
      </c>
      <c r="G96" s="27" t="s">
        <v>133</v>
      </c>
      <c r="H96" s="27" t="s">
        <v>136</v>
      </c>
      <c r="I96" s="27" t="s">
        <v>137</v>
      </c>
      <c r="J96" s="27" t="s">
        <v>96</v>
      </c>
      <c r="K96" s="28" t="s">
        <v>138</v>
      </c>
    </row>
    <row r="97" spans="2:13" ht="21">
      <c r="B97" s="333"/>
      <c r="C97" s="319"/>
      <c r="D97" s="24" t="s">
        <v>529</v>
      </c>
      <c r="E97" s="27" t="s">
        <v>255</v>
      </c>
      <c r="F97" s="27" t="s">
        <v>254</v>
      </c>
      <c r="G97" s="27" t="s">
        <v>96</v>
      </c>
      <c r="H97" s="27" t="s">
        <v>322</v>
      </c>
      <c r="I97" s="34" t="s">
        <v>323</v>
      </c>
      <c r="J97" s="12" t="s">
        <v>96</v>
      </c>
      <c r="K97" s="26"/>
    </row>
    <row r="98" spans="2:13" ht="21.75" thickBot="1">
      <c r="B98" s="334"/>
      <c r="C98" s="321" t="s">
        <v>559</v>
      </c>
      <c r="D98" s="322"/>
      <c r="E98" s="51"/>
      <c r="F98" s="54" t="s">
        <v>565</v>
      </c>
      <c r="G98" s="54" t="s">
        <v>566</v>
      </c>
      <c r="H98" s="54" t="s">
        <v>567</v>
      </c>
      <c r="I98" s="57" t="s">
        <v>568</v>
      </c>
      <c r="J98" s="57" t="s">
        <v>569</v>
      </c>
      <c r="K98" s="58"/>
    </row>
    <row r="99" spans="2:13" ht="19.5" customHeight="1" thickTop="1">
      <c r="B99" s="332" t="s">
        <v>20</v>
      </c>
      <c r="C99" s="314" t="s">
        <v>13</v>
      </c>
      <c r="D99" s="55" t="s">
        <v>435</v>
      </c>
      <c r="E99" s="9" t="s">
        <v>184</v>
      </c>
      <c r="F99" s="9" t="s">
        <v>118</v>
      </c>
      <c r="G99" s="9" t="s">
        <v>185</v>
      </c>
      <c r="H99" s="9" t="s">
        <v>306</v>
      </c>
      <c r="I99" s="9" t="s">
        <v>307</v>
      </c>
      <c r="J99" s="9" t="s">
        <v>259</v>
      </c>
      <c r="K99" s="56" t="s">
        <v>308</v>
      </c>
    </row>
    <row r="100" spans="2:13" ht="21">
      <c r="B100" s="333"/>
      <c r="C100" s="315"/>
      <c r="D100" s="15" t="s">
        <v>63</v>
      </c>
      <c r="E100" s="34" t="s">
        <v>580</v>
      </c>
      <c r="F100" s="12" t="s">
        <v>385</v>
      </c>
      <c r="G100" s="12" t="s">
        <v>325</v>
      </c>
      <c r="H100" s="12" t="s">
        <v>326</v>
      </c>
      <c r="I100" s="12" t="s">
        <v>327</v>
      </c>
      <c r="J100" s="12" t="s">
        <v>328</v>
      </c>
      <c r="K100" s="26" t="s">
        <v>329</v>
      </c>
    </row>
    <row r="101" spans="2:13" ht="21">
      <c r="B101" s="333"/>
      <c r="C101" s="316"/>
      <c r="D101" s="15" t="s">
        <v>64</v>
      </c>
      <c r="E101" s="12" t="s">
        <v>89</v>
      </c>
      <c r="F101" s="12" t="s">
        <v>90</v>
      </c>
      <c r="G101" s="12" t="s">
        <v>90</v>
      </c>
      <c r="H101" s="12" t="s">
        <v>91</v>
      </c>
      <c r="I101" s="12" t="s">
        <v>92</v>
      </c>
      <c r="J101" s="12" t="s">
        <v>93</v>
      </c>
      <c r="K101" s="26" t="s">
        <v>94</v>
      </c>
    </row>
    <row r="102" spans="2:13" ht="21">
      <c r="B102" s="333"/>
      <c r="C102" s="20" t="s">
        <v>12</v>
      </c>
      <c r="D102" s="15" t="s">
        <v>436</v>
      </c>
      <c r="E102" s="12" t="s">
        <v>89</v>
      </c>
      <c r="F102" s="12" t="s">
        <v>149</v>
      </c>
      <c r="G102" s="12" t="s">
        <v>149</v>
      </c>
      <c r="H102" s="12" t="s">
        <v>283</v>
      </c>
      <c r="I102" s="12" t="s">
        <v>156</v>
      </c>
      <c r="J102" s="12" t="s">
        <v>239</v>
      </c>
      <c r="K102" s="26" t="s">
        <v>412</v>
      </c>
    </row>
    <row r="103" spans="2:13" ht="21">
      <c r="B103" s="333"/>
      <c r="C103" s="317" t="s">
        <v>11</v>
      </c>
      <c r="D103" s="15" t="s">
        <v>390</v>
      </c>
      <c r="E103" s="12" t="s">
        <v>122</v>
      </c>
      <c r="F103" s="12" t="s">
        <v>312</v>
      </c>
      <c r="G103" s="34" t="s">
        <v>313</v>
      </c>
      <c r="H103" s="12" t="s">
        <v>314</v>
      </c>
      <c r="I103" s="12" t="s">
        <v>451</v>
      </c>
      <c r="J103" s="12" t="s">
        <v>270</v>
      </c>
      <c r="K103" s="26" t="s">
        <v>280</v>
      </c>
    </row>
    <row r="104" spans="2:13" ht="21">
      <c r="B104" s="333"/>
      <c r="C104" s="315"/>
      <c r="D104" s="15" t="s">
        <v>66</v>
      </c>
      <c r="E104" s="12" t="s">
        <v>333</v>
      </c>
      <c r="F104" s="12" t="s">
        <v>334</v>
      </c>
      <c r="G104" s="12" t="s">
        <v>335</v>
      </c>
      <c r="H104" s="12" t="s">
        <v>336</v>
      </c>
      <c r="I104" s="12" t="s">
        <v>337</v>
      </c>
      <c r="J104" s="12" t="s">
        <v>149</v>
      </c>
      <c r="K104" s="26" t="s">
        <v>338</v>
      </c>
    </row>
    <row r="105" spans="2:13" ht="21">
      <c r="B105" s="333"/>
      <c r="C105" s="315"/>
      <c r="D105" s="15" t="s">
        <v>26</v>
      </c>
      <c r="E105" s="12" t="s">
        <v>212</v>
      </c>
      <c r="F105" s="12" t="s">
        <v>158</v>
      </c>
      <c r="G105" s="12" t="s">
        <v>213</v>
      </c>
      <c r="H105" s="12" t="s">
        <v>214</v>
      </c>
      <c r="I105" s="12" t="s">
        <v>117</v>
      </c>
      <c r="J105" s="12" t="s">
        <v>215</v>
      </c>
      <c r="K105" s="26" t="s">
        <v>216</v>
      </c>
    </row>
    <row r="106" spans="2:13" ht="21">
      <c r="B106" s="333"/>
      <c r="C106" s="315"/>
      <c r="D106" s="15" t="s">
        <v>523</v>
      </c>
      <c r="E106" s="12" t="s">
        <v>89</v>
      </c>
      <c r="F106" s="12" t="s">
        <v>96</v>
      </c>
      <c r="G106" s="12" t="s">
        <v>96</v>
      </c>
      <c r="H106" s="12" t="s">
        <v>217</v>
      </c>
      <c r="I106" s="12" t="s">
        <v>323</v>
      </c>
      <c r="J106" s="12" t="s">
        <v>96</v>
      </c>
      <c r="K106" s="26" t="s">
        <v>219</v>
      </c>
    </row>
    <row r="107" spans="2:13" ht="21">
      <c r="B107" s="333"/>
      <c r="C107" s="315"/>
      <c r="D107" s="15" t="s">
        <v>54</v>
      </c>
      <c r="E107" s="12" t="s">
        <v>117</v>
      </c>
      <c r="F107" s="12" t="s">
        <v>118</v>
      </c>
      <c r="G107" s="12" t="s">
        <v>119</v>
      </c>
      <c r="H107" s="12" t="s">
        <v>120</v>
      </c>
      <c r="I107" s="12" t="s">
        <v>121</v>
      </c>
      <c r="J107" s="12" t="s">
        <v>96</v>
      </c>
      <c r="K107" s="26"/>
    </row>
    <row r="108" spans="2:13" ht="21">
      <c r="B108" s="333"/>
      <c r="C108" s="318" t="s">
        <v>408</v>
      </c>
      <c r="D108" s="15" t="s">
        <v>437</v>
      </c>
      <c r="E108" s="27" t="s">
        <v>438</v>
      </c>
      <c r="F108" s="12" t="s">
        <v>257</v>
      </c>
      <c r="G108" s="12" t="s">
        <v>202</v>
      </c>
      <c r="H108" s="12" t="s">
        <v>373</v>
      </c>
      <c r="I108" s="12" t="s">
        <v>374</v>
      </c>
      <c r="J108" s="12" t="s">
        <v>399</v>
      </c>
      <c r="K108" s="28" t="s">
        <v>375</v>
      </c>
      <c r="M108" s="2"/>
    </row>
    <row r="109" spans="2:13" ht="21">
      <c r="B109" s="333"/>
      <c r="C109" s="319"/>
      <c r="D109" s="41" t="s">
        <v>85</v>
      </c>
      <c r="E109" s="12" t="s">
        <v>128</v>
      </c>
      <c r="F109" s="42" t="s">
        <v>129</v>
      </c>
      <c r="G109" s="27" t="s">
        <v>225</v>
      </c>
      <c r="H109" s="27" t="s">
        <v>226</v>
      </c>
      <c r="I109" s="27" t="s">
        <v>394</v>
      </c>
      <c r="J109" s="27" t="s">
        <v>227</v>
      </c>
      <c r="K109" s="26" t="s">
        <v>228</v>
      </c>
      <c r="M109" s="2"/>
    </row>
    <row r="110" spans="2:13" ht="21">
      <c r="B110" s="333"/>
      <c r="C110" s="346"/>
      <c r="D110" s="15" t="s">
        <v>29</v>
      </c>
      <c r="E110" s="31" t="s">
        <v>89</v>
      </c>
      <c r="F110" s="12" t="s">
        <v>135</v>
      </c>
      <c r="G110" s="12" t="s">
        <v>133</v>
      </c>
      <c r="H110" s="12" t="s">
        <v>136</v>
      </c>
      <c r="I110" s="12" t="s">
        <v>137</v>
      </c>
      <c r="J110" s="12" t="s">
        <v>96</v>
      </c>
      <c r="K110" s="26" t="s">
        <v>138</v>
      </c>
    </row>
    <row r="111" spans="2:13" ht="21.75" thickBot="1">
      <c r="B111" s="334"/>
      <c r="C111" s="63"/>
      <c r="D111" s="59" t="s">
        <v>38</v>
      </c>
      <c r="E111" s="51"/>
      <c r="F111" s="54" t="s">
        <v>570</v>
      </c>
      <c r="G111" s="54" t="s">
        <v>571</v>
      </c>
      <c r="H111" s="54" t="s">
        <v>572</v>
      </c>
      <c r="I111" s="54" t="s">
        <v>573</v>
      </c>
      <c r="J111" s="54" t="s">
        <v>574</v>
      </c>
      <c r="K111" s="52"/>
      <c r="L111" s="2"/>
    </row>
    <row r="112" spans="2:13" ht="21.75" thickTop="1">
      <c r="B112" s="332" t="s">
        <v>21</v>
      </c>
      <c r="C112" s="314" t="s">
        <v>13</v>
      </c>
      <c r="D112" s="55" t="s">
        <v>502</v>
      </c>
      <c r="E112" s="9" t="s">
        <v>105</v>
      </c>
      <c r="F112" s="9" t="s">
        <v>202</v>
      </c>
      <c r="G112" s="9" t="s">
        <v>101</v>
      </c>
      <c r="H112" s="9" t="s">
        <v>232</v>
      </c>
      <c r="I112" s="9" t="s">
        <v>233</v>
      </c>
      <c r="J112" s="9" t="s">
        <v>234</v>
      </c>
      <c r="K112" s="56" t="s">
        <v>503</v>
      </c>
      <c r="M112" s="2"/>
    </row>
    <row r="113" spans="2:13" ht="21">
      <c r="B113" s="333"/>
      <c r="C113" s="315"/>
      <c r="D113" s="15" t="s">
        <v>31</v>
      </c>
      <c r="E113" s="12" t="s">
        <v>87</v>
      </c>
      <c r="F113" s="12" t="s">
        <v>191</v>
      </c>
      <c r="G113" s="12" t="s">
        <v>261</v>
      </c>
      <c r="H113" s="12" t="s">
        <v>262</v>
      </c>
      <c r="I113" s="12" t="s">
        <v>263</v>
      </c>
      <c r="J113" s="12" t="s">
        <v>96</v>
      </c>
      <c r="K113" s="26" t="s">
        <v>88</v>
      </c>
      <c r="M113" s="2"/>
    </row>
    <row r="114" spans="2:13" ht="21">
      <c r="B114" s="333"/>
      <c r="C114" s="316"/>
      <c r="D114" s="15" t="s">
        <v>504</v>
      </c>
      <c r="E114" s="12" t="s">
        <v>89</v>
      </c>
      <c r="F114" s="12" t="s">
        <v>151</v>
      </c>
      <c r="G114" s="12" t="s">
        <v>90</v>
      </c>
      <c r="H114" s="12" t="s">
        <v>152</v>
      </c>
      <c r="I114" s="12" t="s">
        <v>153</v>
      </c>
      <c r="J114" s="12" t="s">
        <v>154</v>
      </c>
      <c r="K114" s="26" t="s">
        <v>155</v>
      </c>
      <c r="M114" s="2"/>
    </row>
    <row r="115" spans="2:13" ht="21">
      <c r="B115" s="333"/>
      <c r="C115" s="20" t="s">
        <v>12</v>
      </c>
      <c r="D115" s="15" t="s">
        <v>505</v>
      </c>
      <c r="E115" s="12" t="s">
        <v>347</v>
      </c>
      <c r="F115" s="12" t="s">
        <v>348</v>
      </c>
      <c r="G115" s="12" t="s">
        <v>197</v>
      </c>
      <c r="H115" s="12" t="s">
        <v>349</v>
      </c>
      <c r="I115" s="12" t="s">
        <v>350</v>
      </c>
      <c r="J115" s="12" t="s">
        <v>508</v>
      </c>
      <c r="K115" s="26"/>
      <c r="M115" s="2"/>
    </row>
    <row r="116" spans="2:13" ht="21">
      <c r="B116" s="333"/>
      <c r="C116" s="317" t="s">
        <v>11</v>
      </c>
      <c r="D116" s="15" t="s">
        <v>393</v>
      </c>
      <c r="E116" s="12" t="s">
        <v>238</v>
      </c>
      <c r="F116" s="12" t="s">
        <v>267</v>
      </c>
      <c r="G116" s="12" t="s">
        <v>268</v>
      </c>
      <c r="H116" s="12" t="s">
        <v>269</v>
      </c>
      <c r="I116" s="12" t="s">
        <v>212</v>
      </c>
      <c r="J116" s="12" t="s">
        <v>270</v>
      </c>
      <c r="K116" s="26" t="s">
        <v>271</v>
      </c>
    </row>
    <row r="117" spans="2:13" ht="21">
      <c r="B117" s="333"/>
      <c r="C117" s="315"/>
      <c r="D117" s="15" t="s">
        <v>62</v>
      </c>
      <c r="E117" s="12" t="s">
        <v>272</v>
      </c>
      <c r="F117" s="12" t="s">
        <v>217</v>
      </c>
      <c r="G117" s="12" t="s">
        <v>273</v>
      </c>
      <c r="H117" s="12" t="s">
        <v>274</v>
      </c>
      <c r="I117" s="12" t="s">
        <v>275</v>
      </c>
      <c r="J117" s="34" t="s">
        <v>276</v>
      </c>
      <c r="K117" s="26" t="s">
        <v>277</v>
      </c>
    </row>
    <row r="118" spans="2:13" ht="21">
      <c r="B118" s="333"/>
      <c r="C118" s="315"/>
      <c r="D118" s="15" t="s">
        <v>439</v>
      </c>
      <c r="E118" s="12" t="s">
        <v>89</v>
      </c>
      <c r="F118" s="12" t="s">
        <v>115</v>
      </c>
      <c r="G118" s="12" t="s">
        <v>442</v>
      </c>
      <c r="H118" s="12" t="s">
        <v>441</v>
      </c>
      <c r="I118" s="12" t="s">
        <v>440</v>
      </c>
      <c r="J118" s="12" t="s">
        <v>166</v>
      </c>
      <c r="K118" s="26" t="s">
        <v>116</v>
      </c>
    </row>
    <row r="119" spans="2:13" ht="21">
      <c r="B119" s="333"/>
      <c r="C119" s="315"/>
      <c r="D119" s="15" t="s">
        <v>455</v>
      </c>
      <c r="E119" s="12" t="s">
        <v>179</v>
      </c>
      <c r="F119" s="12" t="s">
        <v>247</v>
      </c>
      <c r="G119" s="12" t="s">
        <v>248</v>
      </c>
      <c r="H119" s="12" t="s">
        <v>249</v>
      </c>
      <c r="I119" s="12" t="s">
        <v>506</v>
      </c>
      <c r="J119" s="12" t="s">
        <v>96</v>
      </c>
      <c r="K119" s="26"/>
    </row>
    <row r="120" spans="2:13" ht="21">
      <c r="B120" s="333"/>
      <c r="C120" s="318" t="s">
        <v>408</v>
      </c>
      <c r="D120" s="15" t="s">
        <v>507</v>
      </c>
      <c r="E120" s="12" t="s">
        <v>179</v>
      </c>
      <c r="F120" s="12" t="s">
        <v>115</v>
      </c>
      <c r="G120" s="12" t="s">
        <v>135</v>
      </c>
      <c r="H120" s="34" t="s">
        <v>124</v>
      </c>
      <c r="I120" s="12" t="s">
        <v>445</v>
      </c>
      <c r="J120" s="12" t="s">
        <v>357</v>
      </c>
      <c r="K120" s="26" t="s">
        <v>235</v>
      </c>
    </row>
    <row r="121" spans="2:13" ht="21">
      <c r="B121" s="333"/>
      <c r="C121" s="319"/>
      <c r="D121" s="15" t="s">
        <v>84</v>
      </c>
      <c r="E121" s="12" t="s">
        <v>358</v>
      </c>
      <c r="F121" s="12" t="s">
        <v>359</v>
      </c>
      <c r="G121" s="12" t="s">
        <v>215</v>
      </c>
      <c r="H121" s="34" t="s">
        <v>360</v>
      </c>
      <c r="I121" s="12" t="s">
        <v>361</v>
      </c>
      <c r="J121" s="12" t="s">
        <v>362</v>
      </c>
      <c r="K121" s="26" t="s">
        <v>363</v>
      </c>
    </row>
    <row r="122" spans="2:13" ht="21">
      <c r="B122" s="333"/>
      <c r="C122" s="320"/>
      <c r="D122" s="15" t="s">
        <v>29</v>
      </c>
      <c r="E122" s="12" t="s">
        <v>89</v>
      </c>
      <c r="F122" s="12" t="s">
        <v>135</v>
      </c>
      <c r="G122" s="12" t="s">
        <v>254</v>
      </c>
      <c r="H122" s="12" t="s">
        <v>136</v>
      </c>
      <c r="I122" s="12" t="s">
        <v>137</v>
      </c>
      <c r="J122" s="12" t="s">
        <v>96</v>
      </c>
      <c r="K122" s="28" t="s">
        <v>138</v>
      </c>
    </row>
    <row r="123" spans="2:13" ht="21.75" thickBot="1">
      <c r="B123" s="334"/>
      <c r="C123" s="321" t="s">
        <v>501</v>
      </c>
      <c r="D123" s="322"/>
      <c r="E123" s="51"/>
      <c r="F123" s="48" t="s">
        <v>552</v>
      </c>
      <c r="G123" s="48" t="s">
        <v>553</v>
      </c>
      <c r="H123" s="48" t="s">
        <v>554</v>
      </c>
      <c r="I123" s="48" t="s">
        <v>575</v>
      </c>
      <c r="J123" s="48" t="s">
        <v>497</v>
      </c>
      <c r="K123" s="52"/>
    </row>
    <row r="124" spans="2:13" ht="19.5" customHeight="1" thickTop="1">
      <c r="B124" s="323" t="s">
        <v>22</v>
      </c>
      <c r="C124" s="314" t="s">
        <v>13</v>
      </c>
      <c r="D124" s="55" t="s">
        <v>68</v>
      </c>
      <c r="E124" s="9" t="s">
        <v>184</v>
      </c>
      <c r="F124" s="9" t="s">
        <v>342</v>
      </c>
      <c r="G124" s="9" t="s">
        <v>343</v>
      </c>
      <c r="H124" s="9" t="s">
        <v>444</v>
      </c>
      <c r="I124" s="9" t="s">
        <v>344</v>
      </c>
      <c r="J124" s="9" t="s">
        <v>345</v>
      </c>
      <c r="K124" s="56" t="s">
        <v>407</v>
      </c>
    </row>
    <row r="125" spans="2:13" ht="21">
      <c r="B125" s="324"/>
      <c r="C125" s="315"/>
      <c r="D125" s="15" t="s">
        <v>70</v>
      </c>
      <c r="E125" s="12" t="s">
        <v>378</v>
      </c>
      <c r="F125" s="12" t="s">
        <v>145</v>
      </c>
      <c r="G125" s="12" t="s">
        <v>146</v>
      </c>
      <c r="H125" s="12" t="s">
        <v>543</v>
      </c>
      <c r="I125" s="27" t="s">
        <v>544</v>
      </c>
      <c r="J125" s="27" t="s">
        <v>96</v>
      </c>
      <c r="K125" s="28" t="s">
        <v>150</v>
      </c>
    </row>
    <row r="126" spans="2:13" ht="21">
      <c r="B126" s="324"/>
      <c r="C126" s="316"/>
      <c r="D126" s="16" t="s">
        <v>29</v>
      </c>
      <c r="E126" s="27" t="s">
        <v>89</v>
      </c>
      <c r="F126" s="27" t="s">
        <v>135</v>
      </c>
      <c r="G126" s="27" t="s">
        <v>133</v>
      </c>
      <c r="H126" s="27" t="s">
        <v>136</v>
      </c>
      <c r="I126" s="34" t="s">
        <v>137</v>
      </c>
      <c r="J126" s="12" t="s">
        <v>96</v>
      </c>
      <c r="K126" s="26" t="s">
        <v>138</v>
      </c>
    </row>
    <row r="127" spans="2:13" ht="21">
      <c r="B127" s="324"/>
      <c r="C127" s="20" t="s">
        <v>12</v>
      </c>
      <c r="D127" s="15" t="s">
        <v>464</v>
      </c>
      <c r="E127" s="12" t="s">
        <v>89</v>
      </c>
      <c r="F127" s="12" t="s">
        <v>95</v>
      </c>
      <c r="G127" s="12" t="s">
        <v>367</v>
      </c>
      <c r="H127" s="12" t="s">
        <v>147</v>
      </c>
      <c r="I127" s="12" t="s">
        <v>545</v>
      </c>
      <c r="J127" s="12" t="s">
        <v>246</v>
      </c>
      <c r="K127" s="26"/>
    </row>
    <row r="128" spans="2:13" ht="21">
      <c r="B128" s="324"/>
      <c r="C128" s="317" t="s">
        <v>11</v>
      </c>
      <c r="D128" s="15" t="s">
        <v>446</v>
      </c>
      <c r="E128" s="12" t="s">
        <v>238</v>
      </c>
      <c r="F128" s="12" t="s">
        <v>100</v>
      </c>
      <c r="G128" s="12" t="s">
        <v>334</v>
      </c>
      <c r="H128" s="12" t="s">
        <v>152</v>
      </c>
      <c r="I128" s="12" t="s">
        <v>368</v>
      </c>
      <c r="J128" s="12" t="s">
        <v>257</v>
      </c>
      <c r="K128" s="26" t="s">
        <v>369</v>
      </c>
    </row>
    <row r="129" spans="2:12" ht="21">
      <c r="B129" s="324"/>
      <c r="C129" s="315"/>
      <c r="D129" s="15" t="s">
        <v>447</v>
      </c>
      <c r="E129" s="34" t="s">
        <v>448</v>
      </c>
      <c r="F129" s="12" t="s">
        <v>449</v>
      </c>
      <c r="G129" s="12" t="s">
        <v>261</v>
      </c>
      <c r="H129" s="12" t="s">
        <v>450</v>
      </c>
      <c r="I129" s="12" t="s">
        <v>451</v>
      </c>
      <c r="J129" s="12" t="s">
        <v>452</v>
      </c>
      <c r="K129" s="26" t="s">
        <v>453</v>
      </c>
    </row>
    <row r="130" spans="2:12" ht="21">
      <c r="B130" s="324"/>
      <c r="C130" s="315"/>
      <c r="D130" s="15" t="s">
        <v>82</v>
      </c>
      <c r="E130" s="12" t="s">
        <v>324</v>
      </c>
      <c r="F130" s="12" t="s">
        <v>166</v>
      </c>
      <c r="G130" s="12" t="s">
        <v>300</v>
      </c>
      <c r="H130" s="12" t="s">
        <v>286</v>
      </c>
      <c r="I130" s="12" t="s">
        <v>255</v>
      </c>
      <c r="J130" s="12" t="s">
        <v>370</v>
      </c>
      <c r="K130" s="26" t="s">
        <v>371</v>
      </c>
    </row>
    <row r="131" spans="2:12" ht="21">
      <c r="B131" s="324"/>
      <c r="C131" s="315"/>
      <c r="D131" s="15" t="s">
        <v>69</v>
      </c>
      <c r="E131" s="12" t="s">
        <v>347</v>
      </c>
      <c r="F131" s="12" t="s">
        <v>354</v>
      </c>
      <c r="G131" s="12" t="s">
        <v>339</v>
      </c>
      <c r="H131" s="12" t="s">
        <v>355</v>
      </c>
      <c r="I131" s="12" t="s">
        <v>204</v>
      </c>
      <c r="J131" s="12" t="s">
        <v>140</v>
      </c>
      <c r="K131" s="26" t="s">
        <v>356</v>
      </c>
    </row>
    <row r="132" spans="2:12" ht="21">
      <c r="B132" s="324"/>
      <c r="C132" s="315"/>
      <c r="D132" s="23" t="s">
        <v>40</v>
      </c>
      <c r="E132" s="12" t="s">
        <v>117</v>
      </c>
      <c r="F132" s="12" t="s">
        <v>118</v>
      </c>
      <c r="G132" s="12" t="s">
        <v>119</v>
      </c>
      <c r="H132" s="12" t="s">
        <v>120</v>
      </c>
      <c r="I132" s="12" t="s">
        <v>121</v>
      </c>
      <c r="J132" s="12" t="s">
        <v>96</v>
      </c>
      <c r="K132" s="26"/>
    </row>
    <row r="133" spans="2:12" ht="21">
      <c r="B133" s="324"/>
      <c r="C133" s="316"/>
      <c r="D133" s="15" t="s">
        <v>386</v>
      </c>
      <c r="E133" s="12" t="s">
        <v>89</v>
      </c>
      <c r="F133" s="12" t="s">
        <v>96</v>
      </c>
      <c r="G133" s="12" t="s">
        <v>96</v>
      </c>
      <c r="H133" s="12" t="s">
        <v>217</v>
      </c>
      <c r="I133" s="12" t="s">
        <v>323</v>
      </c>
      <c r="J133" s="12" t="s">
        <v>135</v>
      </c>
      <c r="K133" s="26" t="s">
        <v>219</v>
      </c>
    </row>
    <row r="134" spans="2:12" ht="21">
      <c r="B134" s="324"/>
      <c r="C134" s="318" t="s">
        <v>408</v>
      </c>
      <c r="D134" s="23" t="s">
        <v>65</v>
      </c>
      <c r="E134" s="12" t="s">
        <v>122</v>
      </c>
      <c r="F134" s="12" t="s">
        <v>303</v>
      </c>
      <c r="G134" s="12" t="s">
        <v>330</v>
      </c>
      <c r="H134" s="12" t="s">
        <v>331</v>
      </c>
      <c r="I134" s="27" t="s">
        <v>456</v>
      </c>
      <c r="J134" s="27" t="s">
        <v>332</v>
      </c>
      <c r="K134" s="28" t="s">
        <v>546</v>
      </c>
    </row>
    <row r="135" spans="2:12" ht="21">
      <c r="B135" s="324"/>
      <c r="C135" s="319"/>
      <c r="D135" s="24" t="s">
        <v>457</v>
      </c>
      <c r="E135" s="27" t="s">
        <v>128</v>
      </c>
      <c r="F135" s="27" t="s">
        <v>129</v>
      </c>
      <c r="G135" s="27" t="s">
        <v>458</v>
      </c>
      <c r="H135" s="27" t="s">
        <v>459</v>
      </c>
      <c r="I135" s="27" t="s">
        <v>460</v>
      </c>
      <c r="J135" s="27" t="s">
        <v>254</v>
      </c>
      <c r="K135" s="28" t="s">
        <v>461</v>
      </c>
    </row>
    <row r="136" spans="2:12" ht="21">
      <c r="B136" s="324"/>
      <c r="C136" s="320"/>
      <c r="D136" s="24" t="s">
        <v>376</v>
      </c>
      <c r="E136" s="27" t="s">
        <v>105</v>
      </c>
      <c r="F136" s="27" t="s">
        <v>129</v>
      </c>
      <c r="G136" s="27" t="s">
        <v>173</v>
      </c>
      <c r="H136" s="27" t="s">
        <v>261</v>
      </c>
      <c r="I136" s="35" t="s">
        <v>229</v>
      </c>
      <c r="J136" s="27" t="s">
        <v>230</v>
      </c>
      <c r="K136" s="28" t="s">
        <v>231</v>
      </c>
    </row>
    <row r="137" spans="2:12" ht="21.75" thickBot="1">
      <c r="B137" s="324"/>
      <c r="C137" s="351" t="s">
        <v>71</v>
      </c>
      <c r="D137" s="352"/>
      <c r="E137" s="27"/>
      <c r="F137" s="36" t="s">
        <v>498</v>
      </c>
      <c r="G137" s="36" t="s">
        <v>499</v>
      </c>
      <c r="H137" s="36" t="s">
        <v>576</v>
      </c>
      <c r="I137" s="43" t="s">
        <v>548</v>
      </c>
      <c r="J137" s="43" t="s">
        <v>547</v>
      </c>
      <c r="K137" s="44"/>
    </row>
    <row r="138" spans="2:12" ht="20.25" customHeight="1" thickBot="1">
      <c r="B138" s="350"/>
      <c r="C138" s="38"/>
      <c r="D138" s="38"/>
      <c r="E138" s="344"/>
      <c r="F138" s="353" t="s">
        <v>581</v>
      </c>
      <c r="G138" s="353" t="s">
        <v>582</v>
      </c>
      <c r="H138" s="353" t="s">
        <v>583</v>
      </c>
      <c r="I138" s="356">
        <v>17813</v>
      </c>
      <c r="J138" s="358">
        <v>46991</v>
      </c>
      <c r="K138" s="45"/>
    </row>
    <row r="139" spans="2:12" ht="20.25" customHeight="1" thickBot="1">
      <c r="B139" s="347" t="s">
        <v>39</v>
      </c>
      <c r="C139" s="348"/>
      <c r="D139" s="349"/>
      <c r="E139" s="345"/>
      <c r="F139" s="354"/>
      <c r="G139" s="354"/>
      <c r="H139" s="355"/>
      <c r="I139" s="357"/>
      <c r="J139" s="359"/>
      <c r="K139" s="60"/>
      <c r="L139" s="2"/>
    </row>
    <row r="140" spans="2:12" ht="21.75" thickTop="1">
      <c r="D140" s="3"/>
      <c r="F140" s="39"/>
      <c r="G140" s="39"/>
      <c r="H140" s="40"/>
    </row>
    <row r="141" spans="2:12">
      <c r="J141" s="2"/>
    </row>
    <row r="145" spans="6:10">
      <c r="I145" s="2"/>
      <c r="J145" s="2"/>
    </row>
    <row r="146" spans="6:10">
      <c r="F146" s="2"/>
      <c r="G146" s="2"/>
      <c r="H146" s="2"/>
      <c r="I146" s="2"/>
      <c r="J146" s="2"/>
    </row>
    <row r="147" spans="6:10">
      <c r="F147" s="2"/>
      <c r="G147" s="2"/>
      <c r="H147" s="2"/>
      <c r="I147" s="2"/>
      <c r="J147" s="2"/>
    </row>
    <row r="148" spans="6:10">
      <c r="F148" s="2"/>
      <c r="G148" s="2"/>
      <c r="H148" s="2"/>
      <c r="I148" s="2"/>
      <c r="J148" s="2"/>
    </row>
    <row r="149" spans="6:10">
      <c r="F149" s="2"/>
      <c r="G149" s="2"/>
      <c r="H149" s="2"/>
    </row>
  </sheetData>
  <mergeCells count="67">
    <mergeCell ref="F138:F139"/>
    <mergeCell ref="G138:G139"/>
    <mergeCell ref="H138:H139"/>
    <mergeCell ref="I138:I139"/>
    <mergeCell ref="J138:J139"/>
    <mergeCell ref="E138:E139"/>
    <mergeCell ref="B99:B111"/>
    <mergeCell ref="C99:C101"/>
    <mergeCell ref="C103:C107"/>
    <mergeCell ref="C108:C110"/>
    <mergeCell ref="B112:B123"/>
    <mergeCell ref="C112:C114"/>
    <mergeCell ref="C116:C119"/>
    <mergeCell ref="C120:C122"/>
    <mergeCell ref="C123:D123"/>
    <mergeCell ref="B139:D139"/>
    <mergeCell ref="B124:B138"/>
    <mergeCell ref="C124:C126"/>
    <mergeCell ref="C128:C133"/>
    <mergeCell ref="C134:C136"/>
    <mergeCell ref="C137:D137"/>
    <mergeCell ref="B71:B84"/>
    <mergeCell ref="C71:C73"/>
    <mergeCell ref="C75:C79"/>
    <mergeCell ref="C80:C83"/>
    <mergeCell ref="C84:D84"/>
    <mergeCell ref="B85:B98"/>
    <mergeCell ref="C85:C87"/>
    <mergeCell ref="C89:C94"/>
    <mergeCell ref="C95:C97"/>
    <mergeCell ref="C98:D98"/>
    <mergeCell ref="B45:B57"/>
    <mergeCell ref="C45:C47"/>
    <mergeCell ref="C49:C53"/>
    <mergeCell ref="C54:C56"/>
    <mergeCell ref="C57:D57"/>
    <mergeCell ref="B58:B70"/>
    <mergeCell ref="C58:C60"/>
    <mergeCell ref="C62:C66"/>
    <mergeCell ref="C67:C69"/>
    <mergeCell ref="C70:D70"/>
    <mergeCell ref="B19:B31"/>
    <mergeCell ref="C19:C21"/>
    <mergeCell ref="C23:C26"/>
    <mergeCell ref="C27:C30"/>
    <mergeCell ref="C31:D31"/>
    <mergeCell ref="B32:B44"/>
    <mergeCell ref="C32:C34"/>
    <mergeCell ref="C36:C40"/>
    <mergeCell ref="C41:C43"/>
    <mergeCell ref="C44:D44"/>
    <mergeCell ref="B6:B18"/>
    <mergeCell ref="C6:C8"/>
    <mergeCell ref="C10:C14"/>
    <mergeCell ref="C15:C17"/>
    <mergeCell ref="C18:D18"/>
    <mergeCell ref="B1:K1"/>
    <mergeCell ref="B2:K2"/>
    <mergeCell ref="B3:K3"/>
    <mergeCell ref="B4:B5"/>
    <mergeCell ref="C4:C5"/>
    <mergeCell ref="D4:D5"/>
    <mergeCell ref="E4:E5"/>
    <mergeCell ref="F4:H4"/>
    <mergeCell ref="I4:I5"/>
    <mergeCell ref="J4:J5"/>
    <mergeCell ref="K4:K5"/>
  </mergeCells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rowBreaks count="4" manualBreakCount="4">
    <brk id="31" max="16383" man="1"/>
    <brk id="57" max="16383" man="1"/>
    <brk id="84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Иршинская НОШ</cp:lastModifiedBy>
  <cp:lastPrinted>2022-04-20T10:20:51Z</cp:lastPrinted>
  <dcterms:created xsi:type="dcterms:W3CDTF">2017-05-16T05:27:00Z</dcterms:created>
  <dcterms:modified xsi:type="dcterms:W3CDTF">2022-04-20T10:25:49Z</dcterms:modified>
</cp:coreProperties>
</file>